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21" sheetId="1" r:id="rId1"/>
  </sheets>
  <definedNames>
    <definedName name="_xlnm.Print_Area" localSheetId="0">'Приложение 21'!$A$1:$I$152</definedName>
  </definedNames>
  <calcPr calcId="124519"/>
</workbook>
</file>

<file path=xl/calcChain.xml><?xml version="1.0" encoding="utf-8"?>
<calcChain xmlns="http://schemas.openxmlformats.org/spreadsheetml/2006/main">
  <c r="I143" i="1"/>
  <c r="I113"/>
  <c r="I104"/>
  <c r="I91"/>
  <c r="I86"/>
  <c r="I80"/>
  <c r="I77"/>
  <c r="I74"/>
  <c r="I71"/>
  <c r="I63"/>
  <c r="I60"/>
  <c r="I55"/>
  <c r="I51"/>
  <c r="I50" s="1"/>
  <c r="I47" l="1"/>
  <c r="I43"/>
  <c r="I39"/>
  <c r="I32"/>
  <c r="I27"/>
  <c r="I18"/>
  <c r="I13"/>
  <c r="I10"/>
  <c r="D151"/>
  <c r="I21"/>
  <c r="I151" l="1"/>
</calcChain>
</file>

<file path=xl/sharedStrings.xml><?xml version="1.0" encoding="utf-8"?>
<sst xmlns="http://schemas.openxmlformats.org/spreadsheetml/2006/main" count="293" uniqueCount="203">
  <si>
    <t>Субвенция на осуществление полномочий по выплате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</t>
  </si>
  <si>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</si>
  <si>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</si>
  <si>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</si>
  <si>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</si>
  <si>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</si>
  <si>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</si>
  <si>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</si>
  <si>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</si>
  <si>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Субвенция  на оплату жилищно-коммунальных услуг отдельным категориям граждан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</si>
  <si>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</si>
  <si>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</si>
  <si>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</si>
  <si>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r>
      <t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</t>
    </r>
  </si>
  <si>
    <t>Субвенция на осуществление 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</si>
  <si>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</si>
  <si>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гражданам в целях оказания социальной поддержки субсидий на оплату жилых помещений и коммунальных услуг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</si>
  <si>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</si>
  <si>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</si>
  <si>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</si>
  <si>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</si>
  <si>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</si>
  <si>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</si>
  <si>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</si>
  <si>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</si>
  <si>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</si>
  <si>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</si>
  <si>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</si>
  <si>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</si>
  <si>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отдельных категорий граждан, работающих и проживающих в сельской местности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</si>
  <si>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</si>
  <si>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</si>
  <si>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</si>
  <si>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2 02 35280 05 0000 150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</si>
  <si>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</si>
  <si>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</si>
  <si>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</si>
  <si>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</si>
  <si>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</si>
  <si>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2 02 35270 05 0000 150</t>
  </si>
  <si>
    <t>2 02 35380 05 0000 150</t>
  </si>
  <si>
    <t>2 02 039999 05 0000 150</t>
  </si>
  <si>
    <t>2 02 35137 05 0000 150</t>
  </si>
  <si>
    <t>2 02 35120 05 0000 150</t>
  </si>
  <si>
    <t>2 02 35573 05 0000 150</t>
  </si>
  <si>
    <t>Субвенция на осуществление полномочий по предоставлению отдельных мер социальной поддержки граждан, подвергшихся воздействию радиации, указанных в пунктах 10-12 статьи 1 Областного закона от 31 июля 2009 года № 274-ЗС "О наделении органов местного самоуправления государственными полномочиями Ростовской области по предоставлению мер социальной поддержки отдельным категориям граждан"</t>
  </si>
  <si>
    <t>Расходы на предоставление отдельных мер социальной поддержки граждан, подвергшихся воздействию радиации, в рамках подпрограммы "Социальная поддержка отдельных категорий граждан" муниципальной программы Орловского района "Социальная поддержка граждан"</t>
  </si>
  <si>
    <t xml:space="preserve">Субвенция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</si>
  <si>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</si>
  <si>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</si>
  <si>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</si>
  <si>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</si>
  <si>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</si>
  <si>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</si>
  <si>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Субвенция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государственной собственности</t>
  </si>
  <si>
    <t>Субвенция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</si>
  <si>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</si>
  <si>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</si>
  <si>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</si>
  <si>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созданию и обеспечению деятельности  комиссий по делам несовершеннолетних и защите их прав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</si>
  <si>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</si>
  <si>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</si>
  <si>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выплате инвалидам компенсации страховых премий по договору обязательного страхования гражданской ответственности владельцев транспортных средств</t>
  </si>
  <si>
    <t>Субвенция  по назначению и выплате единовременного пособия при передаче ребенка на воспитание в семью</t>
  </si>
  <si>
    <t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</si>
  <si>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</si>
  <si>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</si>
  <si>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</si>
  <si>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награжденнымнагрудным знаком "Почетный донор"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</si>
  <si>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</si>
  <si>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</si>
  <si>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</si>
  <si>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</si>
  <si>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</si>
  <si>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</si>
  <si>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</si>
  <si>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</si>
  <si>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</si>
  <si>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043P372260</t>
  </si>
  <si>
    <t>042P172160</t>
  </si>
  <si>
    <t>к  Решению Собрания депутатов Орловского района</t>
  </si>
  <si>
    <t>Субвенция на осуществление 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</si>
  <si>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</si>
  <si>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</si>
  <si>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</si>
  <si>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</si>
  <si>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</si>
  <si>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</si>
  <si>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</si>
  <si>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</si>
  <si>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0420052700</t>
  </si>
  <si>
    <t>0410072110</t>
  </si>
  <si>
    <t>0420052600</t>
  </si>
  <si>
    <t>0420072180</t>
  </si>
  <si>
    <t>0420072220</t>
  </si>
  <si>
    <t>0420072420</t>
  </si>
  <si>
    <t>0420072200</t>
  </si>
  <si>
    <t>0410051370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</si>
  <si>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</si>
  <si>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</si>
  <si>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</si>
  <si>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</si>
  <si>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</si>
  <si>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</si>
  <si>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</si>
  <si>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0420053800</t>
  </si>
  <si>
    <t>0420072150</t>
  </si>
  <si>
    <t>0420072170</t>
  </si>
  <si>
    <t>0410072060</t>
  </si>
  <si>
    <t>0520052800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</si>
  <si>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</si>
  <si>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</si>
  <si>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 в соответствии с Федеральным законом от 19 мая  1995 года № 81-ФЗ «О государственных пособиях гражданам, имеющим детей»,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</si>
  <si>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</si>
  <si>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</si>
  <si>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«Социальная интеграция инвалидов и других маломобильных групп населения в общество» муниципальной программы Орловского района «Доступная среда»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</si>
  <si>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</si>
  <si>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</si>
  <si>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</si>
  <si>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</si>
  <si>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 xml:space="preserve">Субвенция на осуществление полномочий по выплате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</t>
  </si>
  <si>
    <t>Расходы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</si>
  <si>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</si>
  <si>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</si>
  <si>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 проезда на железнодорожном  и  водном транспорте  пригородного сообщения и на автомобильном транспорте пригородного межмуниципального и междугородного внутриобластного сообщений</t>
  </si>
  <si>
    <t>2 02 35260 05 0000 151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</si>
  <si>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</si>
  <si>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</si>
  <si>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 полномочий по предоставлению мер социальной поддержки тружеников тыла, за исключением проезда на 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</si>
  <si>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</si>
  <si>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</si>
  <si>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</t>
  </si>
  <si>
    <t>Субвенция на организацию оказания медицинской помощи на территории Ростовской области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областных медицинских организациях, перечень которых утверждается органом государственной власти Ростовской области, уполномоченным в соответствии с Областным законом «О наделении органов местного самоуправления государственными полномочиями Ростовской области по организации оказания медицинской помощи» осуществлять контроль за исполнением государственных полномочий, а также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</si>
  <si>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</t>
  </si>
  <si>
    <t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</t>
  </si>
  <si>
    <t>Субвенция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</si>
  <si>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</si>
  <si>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</si>
  <si>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</si>
  <si>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</si>
  <si>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</si>
  <si>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</si>
  <si>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</si>
  <si>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</si>
  <si>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</si>
  <si>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</si>
  <si>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</si>
  <si>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</si>
  <si>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</si>
  <si>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</si>
  <si>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</si>
  <si>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</si>
  <si>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</si>
  <si>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</si>
  <si>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</si>
  <si>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</si>
  <si>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>2  02  35134  05  0000  150</t>
  </si>
  <si>
    <t>9990051340</t>
  </si>
  <si>
    <t xml:space="preserve">Субвенция на осуществление ежемесячных выплат на детей в возрасте от трех до семи лет включительно 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</si>
  <si>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</si>
  <si>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</si>
  <si>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</si>
  <si>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</si>
  <si>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</si>
  <si>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Субвенция на осуществление полномочий по подготовке и проведению Всероссийской переписи населения 2020 года</t>
  </si>
  <si>
    <t xml:space="preserve">Расходы на осуществление полномочий по подготовке и проведению Всероссийской переписи населения 2020 года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</si>
  <si>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2 02 35469 05 0000 150</t>
  </si>
  <si>
    <t>9990054690</t>
  </si>
  <si>
    <t xml:space="preserve">Субвенции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</t>
  </si>
  <si>
    <t>Расходы на осуществление полномочий по расчету и предоставлению дотаций бюджетам сельских поселений в целях выравнивания их финансовых возможностей по осуществлению полномочий по решению вопросов местного значения в рамках подпрограммы “Поддержание устойчивого исполнения местных
бюджетов” муниципальной программы Орловского района “Эффективное управление муниципальными финансами”</t>
  </si>
  <si>
    <t>1401</t>
  </si>
  <si>
    <t>2050072340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</si>
  <si>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</si>
  <si>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</si>
  <si>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</si>
  <si>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</si>
  <si>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организацию исполнительно-распорядительных функций, 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</si>
  <si>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2021 год    Сумма (тыс.руб)</t>
  </si>
  <si>
    <t>1530072330</t>
  </si>
  <si>
    <t>Субвенция на осуществление полномочий по выплате ежемесячного пособия на ребенка</t>
  </si>
  <si>
    <t xml:space="preserve"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правонарушениях»
</t>
  </si>
  <si>
    <t>0140072430</t>
  </si>
  <si>
    <t>Субвенция на 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</si>
  <si>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9990051350</t>
  </si>
  <si>
    <t>Расходы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</si>
  <si>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04200R302F</t>
  </si>
  <si>
    <t>Расходы на осуществление ежемесячных выплат на детей в возрасте от трех до семи лет включительно за счет средств резервного фонда Правительства Российской Федерации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</si>
  <si>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2  02  35135  05  0000  150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</si>
  <si>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</si>
  <si>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</si>
  <si>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9990072290</t>
  </si>
  <si>
    <t>2 02 35176 05 0000 150</t>
  </si>
  <si>
    <t>9990051760</t>
  </si>
  <si>
    <t>Расходы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Федерации», 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района».»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</si>
  <si>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 в соответствии со статьями14, 16, 21 Федерального закона от 12 января 1995 года  № 5-ФЗ «О ветеранах», вставших на учет до 1 января 2005 года, в части приема и оформления необходимых документов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</si>
  <si>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</si>
  <si>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Субвенции на осуществление полномочий по предоставлению мер социальной поддержки по обеспечению жильем ветеранов Великой Отечественной войны, установленных Федеральным законом от 12.01.1995 № 5-ФЗ 
«О ветеранах», Указом Президента Российской Федерации 
от 07.05.2008 № 714 «Об обеспечении жильем ветеранов 
Великой Отечественной войны 1941-1945 годов», в части 
приема и оформления необходимых документов
</t>
  </si>
  <si>
    <t>042P15084F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</si>
  <si>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</si>
  <si>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 xml:space="preserve"> "Об исполнении бюджета Орловского района за 2021 год"</t>
  </si>
  <si>
    <t>Cубвенции бюджетам муниципальных районов на осуществление полномочий по назначению и осуществлению ежемесячной выплаты в связи с рождением (усыновлением) первого ребенка</t>
  </si>
  <si>
    <t>Приложение 10</t>
  </si>
  <si>
    <t>Исполнение по  субвенциям выделенных бюджету Орловского района из областного бюджета за 2021 год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</si>
</sst>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6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ill="1"/>
    <xf numFmtId="0" fontId="10" fillId="0" borderId="0" xfId="0" applyFont="1" applyFill="1"/>
    <xf numFmtId="0" fontId="7" fillId="0" borderId="0" xfId="0" applyFont="1" applyFill="1" applyAlignment="1">
      <alignment horizontal="right"/>
    </xf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3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justify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1" xfId="0" applyFill="1" applyBorder="1"/>
    <xf numFmtId="1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justify" wrapText="1"/>
    </xf>
    <xf numFmtId="0" fontId="1" fillId="0" borderId="1" xfId="0" applyFont="1" applyFill="1" applyBorder="1" applyAlignment="1">
      <alignment horizontal="justify" vertical="top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3" fillId="0" borderId="0" xfId="0" applyFont="1" applyFill="1" applyBorder="1"/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4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5" fillId="0" borderId="1" xfId="0" applyFont="1" applyFill="1" applyBorder="1"/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H160"/>
  <sheetViews>
    <sheetView tabSelected="1" zoomScaleSheetLayoutView="100" workbookViewId="0">
      <selection activeCell="A5" sqref="A5:I5"/>
    </sheetView>
  </sheetViews>
  <sheetFormatPr defaultColWidth="9.140625" defaultRowHeight="15"/>
  <cols>
    <col min="1" max="1" width="7" style="1" customWidth="1"/>
    <col min="2" max="2" width="21.140625" style="1" customWidth="1"/>
    <col min="3" max="3" width="19.85546875" style="2" customWidth="1"/>
    <col min="4" max="4" width="13.140625" style="5" customWidth="1"/>
    <col min="5" max="5" width="24.7109375" style="1" customWidth="1"/>
    <col min="6" max="6" width="9.140625" style="1"/>
    <col min="7" max="7" width="11.42578125" style="1" customWidth="1"/>
    <col min="8" max="8" width="9.140625" style="1"/>
    <col min="9" max="9" width="11.5703125" style="7" customWidth="1"/>
    <col min="10" max="86" width="9.140625" style="77"/>
    <col min="87" max="16384" width="9.140625" style="1"/>
  </cols>
  <sheetData>
    <row r="1" spans="1:9" ht="15.75">
      <c r="A1" s="100" t="s">
        <v>201</v>
      </c>
      <c r="B1" s="100"/>
      <c r="C1" s="100"/>
      <c r="D1" s="100"/>
      <c r="E1" s="100"/>
      <c r="F1" s="100"/>
      <c r="G1" s="100"/>
      <c r="H1" s="100"/>
      <c r="I1" s="100"/>
    </row>
    <row r="2" spans="1:9" ht="15.75">
      <c r="A2" s="101" t="s">
        <v>80</v>
      </c>
      <c r="B2" s="101"/>
      <c r="C2" s="101"/>
      <c r="D2" s="101"/>
      <c r="E2" s="101"/>
      <c r="F2" s="101"/>
      <c r="G2" s="101"/>
      <c r="H2" s="101"/>
      <c r="I2" s="101"/>
    </row>
    <row r="3" spans="1:9" ht="15.75">
      <c r="A3" s="101" t="s">
        <v>199</v>
      </c>
      <c r="B3" s="101"/>
      <c r="C3" s="101"/>
      <c r="D3" s="101"/>
      <c r="E3" s="101"/>
      <c r="F3" s="101"/>
      <c r="G3" s="101"/>
      <c r="H3" s="101"/>
      <c r="I3" s="101"/>
    </row>
    <row r="4" spans="1:9" ht="15" customHeight="1">
      <c r="E4" s="3"/>
      <c r="F4" s="3"/>
      <c r="G4" s="3"/>
      <c r="H4" s="3"/>
      <c r="I4" s="6"/>
    </row>
    <row r="5" spans="1:9" ht="15.75">
      <c r="A5" s="102" t="s">
        <v>202</v>
      </c>
      <c r="B5" s="102"/>
      <c r="C5" s="102"/>
      <c r="D5" s="102"/>
      <c r="E5" s="102"/>
      <c r="F5" s="102"/>
      <c r="G5" s="102"/>
      <c r="H5" s="102"/>
      <c r="I5" s="102"/>
    </row>
    <row r="7" spans="1:9" ht="51.75" customHeight="1">
      <c r="A7" s="107" t="s">
        <v>1</v>
      </c>
      <c r="B7" s="106" t="s">
        <v>3</v>
      </c>
      <c r="C7" s="108" t="s">
        <v>4</v>
      </c>
      <c r="D7" s="99" t="s">
        <v>177</v>
      </c>
      <c r="E7" s="106" t="s">
        <v>122</v>
      </c>
      <c r="F7" s="107" t="s">
        <v>5</v>
      </c>
      <c r="G7" s="107"/>
      <c r="H7" s="107"/>
      <c r="I7" s="99" t="s">
        <v>177</v>
      </c>
    </row>
    <row r="8" spans="1:9" ht="25.5">
      <c r="A8" s="107"/>
      <c r="B8" s="106"/>
      <c r="C8" s="108"/>
      <c r="D8" s="99"/>
      <c r="E8" s="106"/>
      <c r="F8" s="8" t="s">
        <v>6</v>
      </c>
      <c r="G8" s="8" t="s">
        <v>7</v>
      </c>
      <c r="H8" s="8" t="s">
        <v>8</v>
      </c>
      <c r="I8" s="99"/>
    </row>
    <row r="9" spans="1:9">
      <c r="A9" s="8">
        <v>1</v>
      </c>
      <c r="B9" s="13">
        <v>2</v>
      </c>
      <c r="C9" s="10">
        <v>3</v>
      </c>
      <c r="D9" s="11">
        <v>4</v>
      </c>
      <c r="E9" s="8">
        <v>7</v>
      </c>
      <c r="F9" s="8">
        <v>8</v>
      </c>
      <c r="G9" s="8">
        <v>9</v>
      </c>
      <c r="H9" s="8">
        <v>10</v>
      </c>
      <c r="I9" s="14">
        <v>11</v>
      </c>
    </row>
    <row r="10" spans="1:9" ht="43.9" customHeight="1">
      <c r="A10" s="32">
        <v>1</v>
      </c>
      <c r="B10" s="33" t="s">
        <v>9</v>
      </c>
      <c r="C10" s="39" t="s">
        <v>2</v>
      </c>
      <c r="D10" s="67">
        <v>18936.2</v>
      </c>
      <c r="E10" s="38"/>
      <c r="F10" s="32"/>
      <c r="G10" s="32"/>
      <c r="H10" s="32"/>
      <c r="I10" s="96">
        <f>I11+I12</f>
        <v>18936.2</v>
      </c>
    </row>
    <row r="11" spans="1:9" ht="151.15" customHeight="1">
      <c r="A11" s="32"/>
      <c r="B11" s="33"/>
      <c r="C11" s="39"/>
      <c r="D11" s="40"/>
      <c r="E11" s="33" t="s">
        <v>10</v>
      </c>
      <c r="F11" s="32">
        <v>1003</v>
      </c>
      <c r="G11" s="37" t="s">
        <v>87</v>
      </c>
      <c r="H11" s="32">
        <v>240</v>
      </c>
      <c r="I11" s="36">
        <v>243.5</v>
      </c>
    </row>
    <row r="12" spans="1:9" ht="14.25" customHeight="1">
      <c r="A12" s="32"/>
      <c r="B12" s="33"/>
      <c r="C12" s="39"/>
      <c r="D12" s="40"/>
      <c r="E12" s="38"/>
      <c r="F12" s="32">
        <v>1003</v>
      </c>
      <c r="G12" s="37" t="s">
        <v>87</v>
      </c>
      <c r="H12" s="32">
        <v>320</v>
      </c>
      <c r="I12" s="16">
        <v>18692.7</v>
      </c>
    </row>
    <row r="13" spans="1:9" ht="83.25" customHeight="1">
      <c r="A13" s="32">
        <v>2</v>
      </c>
      <c r="B13" s="33" t="s">
        <v>11</v>
      </c>
      <c r="C13" s="39" t="s">
        <v>31</v>
      </c>
      <c r="D13" s="34">
        <v>1969</v>
      </c>
      <c r="E13" s="38"/>
      <c r="F13" s="32"/>
      <c r="G13" s="37"/>
      <c r="H13" s="32"/>
      <c r="I13" s="66">
        <f>I14+I15+I16+I17</f>
        <v>1969.0000000000002</v>
      </c>
    </row>
    <row r="14" spans="1:9" ht="124.9" customHeight="1">
      <c r="A14" s="32"/>
      <c r="B14" s="33"/>
      <c r="C14" s="39"/>
      <c r="D14" s="40"/>
      <c r="E14" s="17" t="s">
        <v>116</v>
      </c>
      <c r="F14" s="37" t="s">
        <v>138</v>
      </c>
      <c r="G14" s="37" t="s">
        <v>110</v>
      </c>
      <c r="H14" s="32">
        <v>120</v>
      </c>
      <c r="I14" s="32">
        <v>1512.9</v>
      </c>
    </row>
    <row r="15" spans="1:9">
      <c r="A15" s="32"/>
      <c r="B15" s="33"/>
      <c r="C15" s="39"/>
      <c r="D15" s="40"/>
      <c r="E15" s="38"/>
      <c r="F15" s="37" t="s">
        <v>138</v>
      </c>
      <c r="G15" s="37" t="s">
        <v>110</v>
      </c>
      <c r="H15" s="32">
        <v>240</v>
      </c>
      <c r="I15" s="32">
        <v>316.39999999999998</v>
      </c>
    </row>
    <row r="16" spans="1:9">
      <c r="A16" s="32"/>
      <c r="B16" s="33"/>
      <c r="C16" s="39"/>
      <c r="D16" s="40"/>
      <c r="E16" s="38"/>
      <c r="F16" s="37" t="s">
        <v>138</v>
      </c>
      <c r="G16" s="37" t="s">
        <v>110</v>
      </c>
      <c r="H16" s="32">
        <v>850</v>
      </c>
      <c r="I16" s="32">
        <v>1.2</v>
      </c>
    </row>
    <row r="17" spans="1:9" ht="127.5">
      <c r="A17" s="82"/>
      <c r="B17" s="84"/>
      <c r="C17" s="85"/>
      <c r="D17" s="40"/>
      <c r="E17" s="79" t="s">
        <v>116</v>
      </c>
      <c r="F17" s="83" t="s">
        <v>138</v>
      </c>
      <c r="G17" s="83" t="s">
        <v>190</v>
      </c>
      <c r="H17" s="82">
        <v>120</v>
      </c>
      <c r="I17" s="82">
        <v>138.5</v>
      </c>
    </row>
    <row r="18" spans="1:9" ht="124.5" customHeight="1">
      <c r="A18" s="32">
        <v>3</v>
      </c>
      <c r="B18" s="33" t="s">
        <v>68</v>
      </c>
      <c r="C18" s="39" t="s">
        <v>32</v>
      </c>
      <c r="D18" s="66">
        <v>381.4</v>
      </c>
      <c r="E18" s="17"/>
      <c r="F18" s="37"/>
      <c r="G18" s="37"/>
      <c r="H18" s="32"/>
      <c r="I18" s="66">
        <f>I19+I20</f>
        <v>381.4</v>
      </c>
    </row>
    <row r="19" spans="1:9" ht="136.5" customHeight="1">
      <c r="A19" s="32"/>
      <c r="B19" s="33"/>
      <c r="C19" s="39"/>
      <c r="D19" s="40"/>
      <c r="E19" s="33" t="s">
        <v>22</v>
      </c>
      <c r="F19" s="37" t="s">
        <v>69</v>
      </c>
      <c r="G19" s="37" t="s">
        <v>98</v>
      </c>
      <c r="H19" s="32">
        <v>320</v>
      </c>
      <c r="I19" s="32">
        <v>377.7</v>
      </c>
    </row>
    <row r="20" spans="1:9" ht="19.5" customHeight="1">
      <c r="A20" s="32"/>
      <c r="B20" s="33"/>
      <c r="C20" s="39"/>
      <c r="D20" s="40"/>
      <c r="E20" s="33"/>
      <c r="F20" s="37" t="s">
        <v>69</v>
      </c>
      <c r="G20" s="37" t="s">
        <v>98</v>
      </c>
      <c r="H20" s="32">
        <v>240</v>
      </c>
      <c r="I20" s="36">
        <v>3.7</v>
      </c>
    </row>
    <row r="21" spans="1:9" ht="137.25" customHeight="1">
      <c r="A21" s="32">
        <v>4</v>
      </c>
      <c r="B21" s="33" t="s">
        <v>62</v>
      </c>
      <c r="C21" s="39" t="s">
        <v>33</v>
      </c>
      <c r="D21" s="34">
        <v>10.3</v>
      </c>
      <c r="E21" s="38"/>
      <c r="F21" s="32"/>
      <c r="G21" s="37"/>
      <c r="H21" s="32"/>
      <c r="I21" s="34">
        <f>I22+I23</f>
        <v>10.299999999999999</v>
      </c>
    </row>
    <row r="22" spans="1:9" ht="278.45" customHeight="1">
      <c r="A22" s="32"/>
      <c r="B22" s="33"/>
      <c r="C22" s="39"/>
      <c r="D22" s="40"/>
      <c r="E22" s="54" t="s">
        <v>115</v>
      </c>
      <c r="F22" s="32">
        <v>1003</v>
      </c>
      <c r="G22" s="37" t="s">
        <v>109</v>
      </c>
      <c r="H22" s="32">
        <v>240</v>
      </c>
      <c r="I22" s="36">
        <v>0.1</v>
      </c>
    </row>
    <row r="23" spans="1:9">
      <c r="A23" s="32"/>
      <c r="B23" s="33"/>
      <c r="C23" s="39"/>
      <c r="D23" s="40"/>
      <c r="E23" s="38"/>
      <c r="F23" s="32">
        <v>1003</v>
      </c>
      <c r="G23" s="37" t="s">
        <v>109</v>
      </c>
      <c r="H23" s="32">
        <v>320</v>
      </c>
      <c r="I23" s="36">
        <v>10.199999999999999</v>
      </c>
    </row>
    <row r="24" spans="1:9" ht="84" customHeight="1">
      <c r="A24" s="32">
        <v>5</v>
      </c>
      <c r="B24" s="33" t="s">
        <v>63</v>
      </c>
      <c r="C24" s="39" t="s">
        <v>125</v>
      </c>
      <c r="D24" s="35">
        <v>214.4</v>
      </c>
      <c r="E24" s="38"/>
      <c r="F24" s="32"/>
      <c r="G24" s="37"/>
      <c r="H24" s="32"/>
      <c r="I24" s="67">
        <v>214.4</v>
      </c>
    </row>
    <row r="25" spans="1:9" ht="159" customHeight="1">
      <c r="A25" s="32"/>
      <c r="B25" s="33"/>
      <c r="C25" s="39"/>
      <c r="D25" s="40"/>
      <c r="E25" s="33" t="s">
        <v>12</v>
      </c>
      <c r="F25" s="33">
        <v>1004</v>
      </c>
      <c r="G25" s="37" t="s">
        <v>92</v>
      </c>
      <c r="H25" s="32">
        <v>320</v>
      </c>
      <c r="I25" s="32">
        <v>214.4</v>
      </c>
    </row>
    <row r="26" spans="1:9" ht="60.6" hidden="1" customHeight="1">
      <c r="A26" s="98">
        <v>6</v>
      </c>
      <c r="B26" s="104" t="s">
        <v>14</v>
      </c>
      <c r="C26" s="105" t="s">
        <v>34</v>
      </c>
      <c r="D26" s="35">
        <v>303.39999999999998</v>
      </c>
      <c r="E26" s="103"/>
      <c r="F26" s="98"/>
      <c r="G26" s="114"/>
      <c r="H26" s="98"/>
      <c r="I26" s="35">
        <v>303.39999999999998</v>
      </c>
    </row>
    <row r="27" spans="1:9" ht="242.45" customHeight="1">
      <c r="A27" s="98"/>
      <c r="B27" s="104"/>
      <c r="C27" s="105"/>
      <c r="D27" s="35">
        <v>204.8</v>
      </c>
      <c r="E27" s="103"/>
      <c r="F27" s="98"/>
      <c r="G27" s="114"/>
      <c r="H27" s="98"/>
      <c r="I27" s="96">
        <f>I29+I30</f>
        <v>204.79999999999998</v>
      </c>
    </row>
    <row r="28" spans="1:9" ht="14.45" hidden="1" customHeight="1">
      <c r="A28" s="98"/>
      <c r="B28" s="104"/>
      <c r="C28" s="105"/>
      <c r="D28" s="40"/>
      <c r="E28" s="104" t="s">
        <v>15</v>
      </c>
      <c r="F28" s="98">
        <v>1003</v>
      </c>
      <c r="G28" s="114" t="s">
        <v>102</v>
      </c>
      <c r="H28" s="98">
        <v>240</v>
      </c>
      <c r="I28" s="36"/>
    </row>
    <row r="29" spans="1:9" ht="242.45" customHeight="1">
      <c r="A29" s="98"/>
      <c r="B29" s="104"/>
      <c r="C29" s="105"/>
      <c r="D29" s="40"/>
      <c r="E29" s="112"/>
      <c r="F29" s="98"/>
      <c r="G29" s="114"/>
      <c r="H29" s="98"/>
      <c r="I29" s="36">
        <v>1.7</v>
      </c>
    </row>
    <row r="30" spans="1:9">
      <c r="A30" s="32"/>
      <c r="B30" s="33"/>
      <c r="C30" s="39"/>
      <c r="D30" s="40"/>
      <c r="E30" s="38"/>
      <c r="F30" s="32">
        <v>1003</v>
      </c>
      <c r="G30" s="37" t="s">
        <v>102</v>
      </c>
      <c r="H30" s="32">
        <v>320</v>
      </c>
      <c r="I30" s="36">
        <v>203.1</v>
      </c>
    </row>
    <row r="31" spans="1:9" ht="60.6" hidden="1" customHeight="1">
      <c r="A31" s="98">
        <v>7</v>
      </c>
      <c r="B31" s="104" t="s">
        <v>16</v>
      </c>
      <c r="C31" s="105" t="s">
        <v>35</v>
      </c>
      <c r="D31" s="34">
        <v>5886.4</v>
      </c>
      <c r="E31" s="103"/>
      <c r="F31" s="98"/>
      <c r="G31" s="114"/>
      <c r="H31" s="98"/>
      <c r="I31" s="34">
        <v>4546.6000000000004</v>
      </c>
    </row>
    <row r="32" spans="1:9" ht="132" customHeight="1">
      <c r="A32" s="98"/>
      <c r="B32" s="104"/>
      <c r="C32" s="105"/>
      <c r="D32" s="34">
        <v>3783.4</v>
      </c>
      <c r="E32" s="103"/>
      <c r="F32" s="98"/>
      <c r="G32" s="114"/>
      <c r="H32" s="98"/>
      <c r="I32" s="66">
        <f>I34+I35</f>
        <v>3783.4</v>
      </c>
    </row>
    <row r="33" spans="1:9" ht="60.6" hidden="1" customHeight="1">
      <c r="A33" s="98"/>
      <c r="B33" s="104"/>
      <c r="C33" s="105"/>
      <c r="D33" s="40"/>
      <c r="E33" s="103" t="s">
        <v>17</v>
      </c>
      <c r="F33" s="98">
        <v>1003</v>
      </c>
      <c r="G33" s="114" t="s">
        <v>103</v>
      </c>
      <c r="H33" s="98">
        <v>240</v>
      </c>
      <c r="I33" s="36"/>
    </row>
    <row r="34" spans="1:9" ht="135.75" customHeight="1">
      <c r="A34" s="98"/>
      <c r="B34" s="104"/>
      <c r="C34" s="105"/>
      <c r="D34" s="40"/>
      <c r="E34" s="103"/>
      <c r="F34" s="98"/>
      <c r="G34" s="114"/>
      <c r="H34" s="98"/>
      <c r="I34" s="36">
        <v>36.299999999999997</v>
      </c>
    </row>
    <row r="35" spans="1:9">
      <c r="A35" s="55"/>
      <c r="B35" s="55"/>
      <c r="C35" s="63"/>
      <c r="D35" s="57"/>
      <c r="E35" s="55"/>
      <c r="F35" s="60">
        <v>1003</v>
      </c>
      <c r="G35" s="61" t="s">
        <v>103</v>
      </c>
      <c r="H35" s="60">
        <v>320</v>
      </c>
      <c r="I35" s="62">
        <v>3747.1</v>
      </c>
    </row>
    <row r="36" spans="1:9" ht="98.45" customHeight="1">
      <c r="A36" s="32">
        <v>8</v>
      </c>
      <c r="B36" s="33" t="s">
        <v>18</v>
      </c>
      <c r="C36" s="39" t="s">
        <v>36</v>
      </c>
      <c r="D36" s="34">
        <v>8339.2000000000007</v>
      </c>
      <c r="E36" s="38"/>
      <c r="F36" s="38"/>
      <c r="G36" s="18"/>
      <c r="H36" s="38"/>
      <c r="I36" s="66">
        <v>8339.2000000000007</v>
      </c>
    </row>
    <row r="37" spans="1:9" ht="178.5">
      <c r="A37" s="32"/>
      <c r="B37" s="33"/>
      <c r="C37" s="39"/>
      <c r="D37" s="40"/>
      <c r="E37" s="38" t="s">
        <v>26</v>
      </c>
      <c r="F37" s="32">
        <v>1004</v>
      </c>
      <c r="G37" s="37" t="s">
        <v>106</v>
      </c>
      <c r="H37" s="32">
        <v>240</v>
      </c>
      <c r="I37" s="36">
        <v>80</v>
      </c>
    </row>
    <row r="38" spans="1:9">
      <c r="A38" s="32"/>
      <c r="B38" s="33"/>
      <c r="C38" s="39"/>
      <c r="D38" s="19"/>
      <c r="E38" s="38"/>
      <c r="F38" s="32">
        <v>1004</v>
      </c>
      <c r="G38" s="37" t="s">
        <v>106</v>
      </c>
      <c r="H38" s="32">
        <v>320</v>
      </c>
      <c r="I38" s="36">
        <v>8259.2000000000007</v>
      </c>
    </row>
    <row r="39" spans="1:9" ht="111.6" customHeight="1">
      <c r="A39" s="32">
        <v>9</v>
      </c>
      <c r="B39" s="33" t="s">
        <v>27</v>
      </c>
      <c r="C39" s="39" t="s">
        <v>36</v>
      </c>
      <c r="D39" s="34">
        <v>4121</v>
      </c>
      <c r="E39" s="20"/>
      <c r="F39" s="20"/>
      <c r="G39" s="20"/>
      <c r="H39" s="20"/>
      <c r="I39" s="66">
        <f>I41+I42</f>
        <v>4121</v>
      </c>
    </row>
    <row r="40" spans="1:9" ht="60.6" hidden="1" customHeight="1">
      <c r="A40" s="98"/>
      <c r="B40" s="104"/>
      <c r="C40" s="105"/>
      <c r="D40" s="40"/>
      <c r="E40" s="103" t="s">
        <v>28</v>
      </c>
      <c r="F40" s="98">
        <v>1004</v>
      </c>
      <c r="G40" s="114" t="s">
        <v>79</v>
      </c>
      <c r="H40" s="98">
        <v>240</v>
      </c>
      <c r="I40" s="32">
        <v>45.2</v>
      </c>
    </row>
    <row r="41" spans="1:9" ht="200.45" customHeight="1">
      <c r="A41" s="98"/>
      <c r="B41" s="104"/>
      <c r="C41" s="105"/>
      <c r="D41" s="40"/>
      <c r="E41" s="103"/>
      <c r="F41" s="98"/>
      <c r="G41" s="114"/>
      <c r="H41" s="98"/>
      <c r="I41" s="32">
        <v>39.299999999999997</v>
      </c>
    </row>
    <row r="42" spans="1:9">
      <c r="A42" s="55"/>
      <c r="B42" s="55"/>
      <c r="C42" s="63"/>
      <c r="D42" s="57"/>
      <c r="E42" s="55"/>
      <c r="F42" s="58">
        <v>1004</v>
      </c>
      <c r="G42" s="59" t="s">
        <v>79</v>
      </c>
      <c r="H42" s="58">
        <v>320</v>
      </c>
      <c r="I42" s="58">
        <v>4081.7</v>
      </c>
    </row>
    <row r="43" spans="1:9" ht="123" customHeight="1">
      <c r="A43" s="32">
        <v>10</v>
      </c>
      <c r="B43" s="33" t="s">
        <v>29</v>
      </c>
      <c r="C43" s="39" t="s">
        <v>36</v>
      </c>
      <c r="D43" s="35">
        <v>53770.1</v>
      </c>
      <c r="E43" s="38"/>
      <c r="F43" s="32"/>
      <c r="G43" s="37"/>
      <c r="H43" s="32"/>
      <c r="I43" s="96">
        <f>I44+I45</f>
        <v>53770.1</v>
      </c>
    </row>
    <row r="44" spans="1:9" ht="188.45" customHeight="1">
      <c r="A44" s="32"/>
      <c r="B44" s="33"/>
      <c r="C44" s="39"/>
      <c r="D44" s="40"/>
      <c r="E44" s="38" t="s">
        <v>30</v>
      </c>
      <c r="F44" s="32">
        <v>1003</v>
      </c>
      <c r="G44" s="37" t="s">
        <v>101</v>
      </c>
      <c r="H44" s="32">
        <v>240</v>
      </c>
      <c r="I44" s="36">
        <v>541.1</v>
      </c>
    </row>
    <row r="45" spans="1:9" ht="20.25" customHeight="1">
      <c r="A45" s="32"/>
      <c r="B45" s="33"/>
      <c r="C45" s="39"/>
      <c r="D45" s="19"/>
      <c r="E45" s="38"/>
      <c r="F45" s="32">
        <v>1003</v>
      </c>
      <c r="G45" s="37" t="s">
        <v>101</v>
      </c>
      <c r="H45" s="32">
        <v>320</v>
      </c>
      <c r="I45" s="36">
        <v>53229</v>
      </c>
    </row>
    <row r="46" spans="1:9" ht="60.6" hidden="1" customHeight="1">
      <c r="A46" s="98">
        <v>11</v>
      </c>
      <c r="B46" s="104" t="s">
        <v>55</v>
      </c>
      <c r="C46" s="105" t="s">
        <v>36</v>
      </c>
      <c r="D46" s="35">
        <v>80812.100000000006</v>
      </c>
      <c r="E46" s="103"/>
      <c r="F46" s="98"/>
      <c r="G46" s="114"/>
      <c r="H46" s="98"/>
      <c r="I46" s="35">
        <v>80812.100000000006</v>
      </c>
    </row>
    <row r="47" spans="1:9" ht="189" customHeight="1">
      <c r="A47" s="98"/>
      <c r="B47" s="104"/>
      <c r="C47" s="105"/>
      <c r="D47" s="34">
        <v>77690</v>
      </c>
      <c r="E47" s="103"/>
      <c r="F47" s="98"/>
      <c r="G47" s="114"/>
      <c r="H47" s="98"/>
      <c r="I47" s="66">
        <f>I48+I49</f>
        <v>77690</v>
      </c>
    </row>
    <row r="48" spans="1:9" ht="226.15" customHeight="1">
      <c r="A48" s="32"/>
      <c r="B48" s="33"/>
      <c r="C48" s="39"/>
      <c r="D48" s="34"/>
      <c r="E48" s="21" t="s">
        <v>56</v>
      </c>
      <c r="F48" s="32">
        <v>1002</v>
      </c>
      <c r="G48" s="37" t="s">
        <v>148</v>
      </c>
      <c r="H48" s="32">
        <v>610</v>
      </c>
      <c r="I48" s="36">
        <v>58945.9</v>
      </c>
    </row>
    <row r="49" spans="1:9" ht="216.75">
      <c r="A49" s="32"/>
      <c r="B49" s="33"/>
      <c r="C49" s="39"/>
      <c r="D49" s="40"/>
      <c r="E49" s="22" t="s">
        <v>56</v>
      </c>
      <c r="F49" s="32">
        <v>1002</v>
      </c>
      <c r="G49" s="37" t="s">
        <v>78</v>
      </c>
      <c r="H49" s="32">
        <v>610</v>
      </c>
      <c r="I49" s="36">
        <v>18744.099999999999</v>
      </c>
    </row>
    <row r="50" spans="1:9" ht="408.6" customHeight="1">
      <c r="A50" s="32">
        <v>12</v>
      </c>
      <c r="B50" s="33" t="s">
        <v>174</v>
      </c>
      <c r="C50" s="63" t="s">
        <v>36</v>
      </c>
      <c r="D50" s="35">
        <v>14483.2</v>
      </c>
      <c r="E50" s="64"/>
      <c r="F50" s="60"/>
      <c r="G50" s="61"/>
      <c r="H50" s="60"/>
      <c r="I50" s="96">
        <f>I51+I55</f>
        <v>14483.2</v>
      </c>
    </row>
    <row r="51" spans="1:9" ht="21" customHeight="1">
      <c r="A51" s="12"/>
      <c r="B51" s="74" t="s">
        <v>51</v>
      </c>
      <c r="C51" s="43"/>
      <c r="D51" s="23"/>
      <c r="E51" s="12"/>
      <c r="F51" s="35"/>
      <c r="G51" s="24"/>
      <c r="H51" s="35"/>
      <c r="I51" s="51">
        <f>I52+I53+I54</f>
        <v>12787.800000000001</v>
      </c>
    </row>
    <row r="52" spans="1:9" ht="408.6" customHeight="1">
      <c r="A52" s="55"/>
      <c r="B52" s="55"/>
      <c r="C52" s="56"/>
      <c r="D52" s="40"/>
      <c r="E52" s="55" t="s">
        <v>24</v>
      </c>
      <c r="F52" s="60">
        <v>1006</v>
      </c>
      <c r="G52" s="61" t="s">
        <v>91</v>
      </c>
      <c r="H52" s="60">
        <v>120</v>
      </c>
      <c r="I52" s="71">
        <v>11991</v>
      </c>
    </row>
    <row r="53" spans="1:9">
      <c r="A53" s="38"/>
      <c r="B53" s="33"/>
      <c r="C53" s="39"/>
      <c r="D53" s="19"/>
      <c r="E53" s="38"/>
      <c r="F53" s="32">
        <v>1006</v>
      </c>
      <c r="G53" s="37" t="s">
        <v>91</v>
      </c>
      <c r="H53" s="32">
        <v>240</v>
      </c>
      <c r="I53" s="71">
        <v>795.2</v>
      </c>
    </row>
    <row r="54" spans="1:9">
      <c r="A54" s="38"/>
      <c r="B54" s="33"/>
      <c r="C54" s="39"/>
      <c r="D54" s="19"/>
      <c r="E54" s="38"/>
      <c r="F54" s="32">
        <v>1006</v>
      </c>
      <c r="G54" s="37" t="s">
        <v>91</v>
      </c>
      <c r="H54" s="32">
        <v>850</v>
      </c>
      <c r="I54" s="36">
        <v>1.6</v>
      </c>
    </row>
    <row r="55" spans="1:9">
      <c r="A55" s="12"/>
      <c r="B55" s="42" t="s">
        <v>52</v>
      </c>
      <c r="C55" s="43"/>
      <c r="D55" s="23"/>
      <c r="E55" s="12"/>
      <c r="F55" s="12"/>
      <c r="G55" s="27"/>
      <c r="H55" s="12"/>
      <c r="I55" s="73">
        <f>I56</f>
        <v>1695.4</v>
      </c>
    </row>
    <row r="56" spans="1:9">
      <c r="A56" s="38"/>
      <c r="B56" s="33"/>
      <c r="C56" s="39"/>
      <c r="D56" s="19"/>
      <c r="E56" s="38"/>
      <c r="F56" s="45">
        <v>1006</v>
      </c>
      <c r="G56" s="75" t="s">
        <v>91</v>
      </c>
      <c r="H56" s="76">
        <v>620</v>
      </c>
      <c r="I56" s="76">
        <v>1695.4</v>
      </c>
    </row>
    <row r="57" spans="1:9" ht="176.25" customHeight="1">
      <c r="A57" s="65">
        <v>13</v>
      </c>
      <c r="B57" s="33" t="s">
        <v>53</v>
      </c>
      <c r="C57" s="39" t="s">
        <v>36</v>
      </c>
      <c r="D57" s="34">
        <v>1400.2</v>
      </c>
      <c r="E57" s="38"/>
      <c r="F57" s="45"/>
      <c r="G57" s="48"/>
      <c r="H57" s="45"/>
      <c r="I57" s="66">
        <v>1400.2</v>
      </c>
    </row>
    <row r="58" spans="1:9" ht="259.14999999999998" customHeight="1">
      <c r="A58" s="38"/>
      <c r="B58" s="33"/>
      <c r="C58" s="39"/>
      <c r="D58" s="19"/>
      <c r="E58" s="33" t="s">
        <v>21</v>
      </c>
      <c r="F58" s="48" t="s">
        <v>139</v>
      </c>
      <c r="G58" s="48" t="s">
        <v>20</v>
      </c>
      <c r="H58" s="45">
        <v>120</v>
      </c>
      <c r="I58" s="47">
        <v>1400.2</v>
      </c>
    </row>
    <row r="59" spans="1:9">
      <c r="A59" s="32"/>
      <c r="B59" s="33"/>
      <c r="C59" s="39"/>
      <c r="D59" s="19"/>
      <c r="E59" s="38"/>
      <c r="F59" s="48" t="s">
        <v>139</v>
      </c>
      <c r="G59" s="48" t="s">
        <v>20</v>
      </c>
      <c r="H59" s="45">
        <v>240</v>
      </c>
      <c r="I59" s="47">
        <v>0</v>
      </c>
    </row>
    <row r="60" spans="1:9" ht="191.25">
      <c r="A60" s="32">
        <v>14</v>
      </c>
      <c r="B60" s="33" t="s">
        <v>54</v>
      </c>
      <c r="C60" s="39" t="s">
        <v>36</v>
      </c>
      <c r="D60" s="66">
        <v>137.19999999999999</v>
      </c>
      <c r="E60" s="38"/>
      <c r="F60" s="32"/>
      <c r="G60" s="37"/>
      <c r="H60" s="32"/>
      <c r="I60" s="66">
        <f>I61+I62</f>
        <v>137.19999999999999</v>
      </c>
    </row>
    <row r="61" spans="1:9" ht="224.45" customHeight="1">
      <c r="A61" s="32"/>
      <c r="B61" s="33"/>
      <c r="C61" s="39"/>
      <c r="D61" s="40"/>
      <c r="E61" s="17" t="s">
        <v>117</v>
      </c>
      <c r="F61" s="37" t="s">
        <v>138</v>
      </c>
      <c r="G61" s="37" t="s">
        <v>88</v>
      </c>
      <c r="H61" s="32">
        <v>120</v>
      </c>
      <c r="I61" s="36">
        <v>126.7</v>
      </c>
    </row>
    <row r="62" spans="1:9">
      <c r="A62" s="32"/>
      <c r="B62" s="33"/>
      <c r="C62" s="39"/>
      <c r="D62" s="19"/>
      <c r="E62" s="38"/>
      <c r="F62" s="37" t="s">
        <v>138</v>
      </c>
      <c r="G62" s="37" t="s">
        <v>88</v>
      </c>
      <c r="H62" s="32">
        <v>240</v>
      </c>
      <c r="I62" s="36">
        <v>10.5</v>
      </c>
    </row>
    <row r="63" spans="1:9" ht="153">
      <c r="A63" s="65">
        <v>15</v>
      </c>
      <c r="B63" s="69" t="s">
        <v>175</v>
      </c>
      <c r="C63" s="68"/>
      <c r="D63" s="66">
        <v>7722.2</v>
      </c>
      <c r="E63" s="65"/>
      <c r="F63" s="65"/>
      <c r="G63" s="70"/>
      <c r="H63" s="65"/>
      <c r="I63" s="66">
        <f>I64+I65+I66+I67</f>
        <v>7722.2</v>
      </c>
    </row>
    <row r="64" spans="1:9" ht="344.25">
      <c r="A64" s="65"/>
      <c r="B64" s="69"/>
      <c r="C64" s="68"/>
      <c r="D64" s="66"/>
      <c r="E64" s="79" t="s">
        <v>189</v>
      </c>
      <c r="F64" s="70" t="s">
        <v>140</v>
      </c>
      <c r="G64" s="70" t="s">
        <v>188</v>
      </c>
      <c r="H64" s="65">
        <v>810</v>
      </c>
      <c r="I64" s="71">
        <v>0</v>
      </c>
    </row>
    <row r="65" spans="1:9" ht="409.15" customHeight="1">
      <c r="A65" s="65"/>
      <c r="B65" s="69"/>
      <c r="C65" s="68"/>
      <c r="D65" s="66"/>
      <c r="E65" s="21" t="s">
        <v>150</v>
      </c>
      <c r="F65" s="70" t="s">
        <v>140</v>
      </c>
      <c r="G65" s="70" t="s">
        <v>153</v>
      </c>
      <c r="H65" s="65">
        <v>810</v>
      </c>
      <c r="I65" s="71">
        <v>708.4</v>
      </c>
    </row>
    <row r="66" spans="1:9" ht="407.45" customHeight="1">
      <c r="A66" s="65"/>
      <c r="B66" s="69"/>
      <c r="C66" s="68" t="s">
        <v>152</v>
      </c>
      <c r="D66" s="19"/>
      <c r="E66" s="22" t="s">
        <v>151</v>
      </c>
      <c r="F66" s="70" t="s">
        <v>140</v>
      </c>
      <c r="G66" s="70" t="s">
        <v>154</v>
      </c>
      <c r="H66" s="65">
        <v>810</v>
      </c>
      <c r="I66" s="65">
        <v>0</v>
      </c>
    </row>
    <row r="67" spans="1:9" ht="409.15" customHeight="1">
      <c r="A67" s="65"/>
      <c r="B67" s="69"/>
      <c r="C67" s="68"/>
      <c r="D67" s="19"/>
      <c r="E67" s="22" t="s">
        <v>173</v>
      </c>
      <c r="F67" s="70" t="s">
        <v>140</v>
      </c>
      <c r="G67" s="70" t="s">
        <v>172</v>
      </c>
      <c r="H67" s="65">
        <v>810</v>
      </c>
      <c r="I67" s="71">
        <v>7013.8</v>
      </c>
    </row>
    <row r="68" spans="1:9" ht="216.75">
      <c r="A68" s="45">
        <v>16</v>
      </c>
      <c r="B68" s="49" t="s">
        <v>176</v>
      </c>
      <c r="C68" s="50" t="s">
        <v>126</v>
      </c>
      <c r="D68" s="44">
        <v>1929.3</v>
      </c>
      <c r="E68" s="46"/>
      <c r="F68" s="45"/>
      <c r="G68" s="48"/>
      <c r="H68" s="45"/>
      <c r="I68" s="67">
        <v>1929.3</v>
      </c>
    </row>
    <row r="69" spans="1:9" ht="235.5" customHeight="1">
      <c r="A69" s="32"/>
      <c r="B69" s="33"/>
      <c r="C69" s="39"/>
      <c r="D69" s="40"/>
      <c r="E69" s="38" t="s">
        <v>57</v>
      </c>
      <c r="F69" s="37" t="s">
        <v>140</v>
      </c>
      <c r="G69" s="70" t="s">
        <v>178</v>
      </c>
      <c r="H69" s="32">
        <v>120</v>
      </c>
      <c r="I69" s="32">
        <v>1810.9</v>
      </c>
    </row>
    <row r="70" spans="1:9">
      <c r="A70" s="32"/>
      <c r="B70" s="33"/>
      <c r="C70" s="39"/>
      <c r="D70" s="19"/>
      <c r="E70" s="38"/>
      <c r="F70" s="37" t="s">
        <v>140</v>
      </c>
      <c r="G70" s="70" t="s">
        <v>178</v>
      </c>
      <c r="H70" s="32">
        <v>240</v>
      </c>
      <c r="I70" s="32">
        <v>118.4</v>
      </c>
    </row>
    <row r="71" spans="1:9" ht="102">
      <c r="A71" s="32">
        <v>17</v>
      </c>
      <c r="B71" s="33" t="s">
        <v>58</v>
      </c>
      <c r="C71" s="39" t="s">
        <v>36</v>
      </c>
      <c r="D71" s="34">
        <v>506</v>
      </c>
      <c r="E71" s="38"/>
      <c r="F71" s="32"/>
      <c r="G71" s="37"/>
      <c r="H71" s="32"/>
      <c r="I71" s="34">
        <f>I72+I73</f>
        <v>506</v>
      </c>
    </row>
    <row r="72" spans="1:9" ht="133.9" customHeight="1">
      <c r="A72" s="32"/>
      <c r="B72" s="33"/>
      <c r="C72" s="39"/>
      <c r="D72" s="40"/>
      <c r="E72" s="33" t="s">
        <v>118</v>
      </c>
      <c r="F72" s="37" t="s">
        <v>141</v>
      </c>
      <c r="G72" s="37" t="s">
        <v>85</v>
      </c>
      <c r="H72" s="32">
        <v>120</v>
      </c>
      <c r="I72" s="32">
        <v>475.6</v>
      </c>
    </row>
    <row r="73" spans="1:9">
      <c r="A73" s="32"/>
      <c r="B73" s="33"/>
      <c r="C73" s="39"/>
      <c r="D73" s="19"/>
      <c r="E73" s="38"/>
      <c r="F73" s="37" t="s">
        <v>141</v>
      </c>
      <c r="G73" s="37" t="s">
        <v>85</v>
      </c>
      <c r="H73" s="32">
        <v>240</v>
      </c>
      <c r="I73" s="32">
        <v>30.4</v>
      </c>
    </row>
    <row r="74" spans="1:9" ht="114.75">
      <c r="A74" s="32">
        <v>18</v>
      </c>
      <c r="B74" s="33" t="s">
        <v>59</v>
      </c>
      <c r="C74" s="39" t="s">
        <v>36</v>
      </c>
      <c r="D74" s="96">
        <v>505</v>
      </c>
      <c r="E74" s="38"/>
      <c r="F74" s="37"/>
      <c r="G74" s="37"/>
      <c r="H74" s="32"/>
      <c r="I74" s="96">
        <f>I75+I76</f>
        <v>505</v>
      </c>
    </row>
    <row r="75" spans="1:9" ht="166.9" customHeight="1">
      <c r="A75" s="32"/>
      <c r="B75" s="33"/>
      <c r="C75" s="39"/>
      <c r="D75" s="40"/>
      <c r="E75" s="33" t="s">
        <v>119</v>
      </c>
      <c r="F75" s="37" t="s">
        <v>141</v>
      </c>
      <c r="G75" s="37" t="s">
        <v>86</v>
      </c>
      <c r="H75" s="32">
        <v>120</v>
      </c>
      <c r="I75" s="32">
        <v>485</v>
      </c>
    </row>
    <row r="76" spans="1:9">
      <c r="A76" s="32"/>
      <c r="B76" s="33"/>
      <c r="C76" s="39"/>
      <c r="D76" s="19"/>
      <c r="E76" s="38"/>
      <c r="F76" s="37" t="s">
        <v>141</v>
      </c>
      <c r="G76" s="37" t="s">
        <v>86</v>
      </c>
      <c r="H76" s="32">
        <v>240</v>
      </c>
      <c r="I76" s="71">
        <v>20</v>
      </c>
    </row>
    <row r="77" spans="1:9" ht="88.15" customHeight="1">
      <c r="A77" s="32">
        <v>19</v>
      </c>
      <c r="B77" s="33" t="s">
        <v>60</v>
      </c>
      <c r="C77" s="39" t="s">
        <v>36</v>
      </c>
      <c r="D77" s="35">
        <v>329.8</v>
      </c>
      <c r="E77" s="38"/>
      <c r="F77" s="37"/>
      <c r="G77" s="37"/>
      <c r="H77" s="32"/>
      <c r="I77" s="96">
        <f>I78+I79</f>
        <v>329.8</v>
      </c>
    </row>
    <row r="78" spans="1:9" ht="153">
      <c r="A78" s="32"/>
      <c r="B78" s="33"/>
      <c r="C78" s="39"/>
      <c r="D78" s="19"/>
      <c r="E78" s="38" t="s">
        <v>61</v>
      </c>
      <c r="F78" s="32">
        <v>1003</v>
      </c>
      <c r="G78" s="37" t="s">
        <v>104</v>
      </c>
      <c r="H78" s="32">
        <v>240</v>
      </c>
      <c r="I78" s="36">
        <v>2.7</v>
      </c>
    </row>
    <row r="79" spans="1:9">
      <c r="A79" s="32"/>
      <c r="B79" s="33"/>
      <c r="C79" s="39"/>
      <c r="D79" s="40"/>
      <c r="E79" s="38"/>
      <c r="F79" s="32">
        <v>1003</v>
      </c>
      <c r="G79" s="37" t="s">
        <v>104</v>
      </c>
      <c r="H79" s="32">
        <v>320</v>
      </c>
      <c r="I79" s="32">
        <v>327.10000000000002</v>
      </c>
    </row>
    <row r="80" spans="1:9" ht="241.5" customHeight="1">
      <c r="A80" s="32">
        <v>20</v>
      </c>
      <c r="B80" s="33" t="s">
        <v>81</v>
      </c>
      <c r="C80" s="39" t="s">
        <v>36</v>
      </c>
      <c r="D80" s="35">
        <v>4190.1000000000004</v>
      </c>
      <c r="E80" s="38"/>
      <c r="F80" s="32"/>
      <c r="G80" s="37"/>
      <c r="H80" s="32"/>
      <c r="I80" s="96">
        <f>I81+I82</f>
        <v>4190.1000000000004</v>
      </c>
    </row>
    <row r="81" spans="1:86" ht="360.6" customHeight="1">
      <c r="A81" s="45"/>
      <c r="B81" s="49"/>
      <c r="C81" s="50"/>
      <c r="D81" s="40"/>
      <c r="E81" s="55" t="s">
        <v>82</v>
      </c>
      <c r="F81" s="45">
        <v>1003</v>
      </c>
      <c r="G81" s="48" t="s">
        <v>100</v>
      </c>
      <c r="H81" s="45">
        <v>240</v>
      </c>
      <c r="I81" s="36">
        <v>32.6</v>
      </c>
    </row>
    <row r="82" spans="1:86">
      <c r="A82" s="32"/>
      <c r="B82" s="33"/>
      <c r="C82" s="39"/>
      <c r="D82" s="19"/>
      <c r="E82" s="38"/>
      <c r="F82" s="32">
        <v>1003</v>
      </c>
      <c r="G82" s="37" t="s">
        <v>100</v>
      </c>
      <c r="H82" s="32">
        <v>320</v>
      </c>
      <c r="I82" s="36">
        <v>4157.5</v>
      </c>
    </row>
    <row r="83" spans="1:86" ht="191.25">
      <c r="A83" s="32">
        <v>21</v>
      </c>
      <c r="B83" s="33" t="s">
        <v>83</v>
      </c>
      <c r="C83" s="39" t="s">
        <v>36</v>
      </c>
      <c r="D83" s="35">
        <v>5994.8</v>
      </c>
      <c r="E83" s="38"/>
      <c r="F83" s="32"/>
      <c r="G83" s="37"/>
      <c r="H83" s="32"/>
      <c r="I83" s="67">
        <v>5994.8</v>
      </c>
    </row>
    <row r="84" spans="1:86" ht="267.75">
      <c r="A84" s="32"/>
      <c r="B84" s="33"/>
      <c r="C84" s="39"/>
      <c r="D84" s="40"/>
      <c r="E84" s="33" t="s">
        <v>123</v>
      </c>
      <c r="F84" s="37" t="s">
        <v>142</v>
      </c>
      <c r="G84" s="37" t="s">
        <v>96</v>
      </c>
      <c r="H84" s="32">
        <v>320</v>
      </c>
      <c r="I84" s="32">
        <v>5993.3</v>
      </c>
    </row>
    <row r="85" spans="1:86">
      <c r="A85" s="32"/>
      <c r="B85" s="33"/>
      <c r="C85" s="39"/>
      <c r="D85" s="40"/>
      <c r="E85" s="33"/>
      <c r="F85" s="37" t="s">
        <v>142</v>
      </c>
      <c r="G85" s="37" t="s">
        <v>96</v>
      </c>
      <c r="H85" s="32">
        <v>240</v>
      </c>
      <c r="I85" s="32">
        <v>1.5</v>
      </c>
    </row>
    <row r="86" spans="1:86" ht="310.89999999999998" customHeight="1">
      <c r="A86" s="32">
        <v>22</v>
      </c>
      <c r="B86" s="33" t="s">
        <v>124</v>
      </c>
      <c r="C86" s="39" t="s">
        <v>36</v>
      </c>
      <c r="D86" s="35">
        <v>13686.1</v>
      </c>
      <c r="E86" s="38"/>
      <c r="F86" s="32"/>
      <c r="G86" s="37"/>
      <c r="H86" s="32"/>
      <c r="I86" s="96">
        <f>I87+I88</f>
        <v>13686.1</v>
      </c>
    </row>
    <row r="87" spans="1:86" ht="240.75" customHeight="1">
      <c r="A87" s="32"/>
      <c r="B87" s="33"/>
      <c r="C87" s="39"/>
      <c r="D87" s="40"/>
      <c r="E87" s="33" t="s">
        <v>127</v>
      </c>
      <c r="F87" s="32">
        <v>1003</v>
      </c>
      <c r="G87" s="37" t="s">
        <v>99</v>
      </c>
      <c r="H87" s="32">
        <v>240</v>
      </c>
      <c r="I87" s="36">
        <v>105.4</v>
      </c>
    </row>
    <row r="88" spans="1:86" ht="17.25" customHeight="1">
      <c r="A88" s="32"/>
      <c r="B88" s="33"/>
      <c r="C88" s="39"/>
      <c r="D88" s="19"/>
      <c r="E88" s="38"/>
      <c r="F88" s="32">
        <v>1003</v>
      </c>
      <c r="G88" s="37" t="s">
        <v>99</v>
      </c>
      <c r="H88" s="32">
        <v>320</v>
      </c>
      <c r="I88" s="36">
        <v>13580.7</v>
      </c>
    </row>
    <row r="89" spans="1:86" ht="213" customHeight="1">
      <c r="A89" s="32">
        <v>23</v>
      </c>
      <c r="B89" s="33" t="s">
        <v>128</v>
      </c>
      <c r="C89" s="39" t="s">
        <v>36</v>
      </c>
      <c r="D89" s="66">
        <v>200.8</v>
      </c>
      <c r="E89" s="65"/>
      <c r="F89" s="65"/>
      <c r="G89" s="70"/>
      <c r="H89" s="65"/>
      <c r="I89" s="66">
        <v>200.8</v>
      </c>
    </row>
    <row r="90" spans="1:86" ht="222.75" customHeight="1">
      <c r="A90" s="32"/>
      <c r="B90" s="33"/>
      <c r="C90" s="39"/>
      <c r="D90" s="40"/>
      <c r="E90" s="33" t="s">
        <v>129</v>
      </c>
      <c r="F90" s="32">
        <v>1003</v>
      </c>
      <c r="G90" s="37" t="s">
        <v>108</v>
      </c>
      <c r="H90" s="32">
        <v>320</v>
      </c>
      <c r="I90" s="36">
        <v>200.8</v>
      </c>
    </row>
    <row r="91" spans="1:86" ht="63.75">
      <c r="A91" s="60">
        <v>24</v>
      </c>
      <c r="B91" s="69" t="s">
        <v>179</v>
      </c>
      <c r="C91" s="63"/>
      <c r="D91" s="91">
        <v>23475.4</v>
      </c>
      <c r="E91" s="64"/>
      <c r="F91" s="60"/>
      <c r="G91" s="61"/>
      <c r="H91" s="60"/>
      <c r="I91" s="91">
        <f>I92+I93</f>
        <v>23475.399999999998</v>
      </c>
    </row>
    <row r="92" spans="1:86" ht="117.75" customHeight="1">
      <c r="A92" s="32"/>
      <c r="B92" s="33"/>
      <c r="C92" s="39"/>
      <c r="D92" s="40"/>
      <c r="E92" s="38" t="s">
        <v>130</v>
      </c>
      <c r="F92" s="32">
        <v>1004</v>
      </c>
      <c r="G92" s="37" t="s">
        <v>107</v>
      </c>
      <c r="H92" s="32">
        <v>240</v>
      </c>
      <c r="I92" s="32">
        <v>4.5999999999999996</v>
      </c>
    </row>
    <row r="93" spans="1:86" ht="27.75" customHeight="1">
      <c r="A93" s="32"/>
      <c r="B93" s="33"/>
      <c r="C93" s="39"/>
      <c r="D93" s="19"/>
      <c r="E93" s="38"/>
      <c r="F93" s="32">
        <v>1004</v>
      </c>
      <c r="G93" s="37" t="s">
        <v>107</v>
      </c>
      <c r="H93" s="32">
        <v>320</v>
      </c>
      <c r="I93" s="36">
        <v>23470.799999999999</v>
      </c>
    </row>
    <row r="94" spans="1:86" s="30" customFormat="1" ht="204">
      <c r="A94" s="32">
        <v>25</v>
      </c>
      <c r="B94" s="69" t="s">
        <v>180</v>
      </c>
      <c r="C94" s="39" t="s">
        <v>37</v>
      </c>
      <c r="D94" s="34">
        <v>0.3</v>
      </c>
      <c r="E94" s="38"/>
      <c r="F94" s="32"/>
      <c r="G94" s="37"/>
      <c r="H94" s="32"/>
      <c r="I94" s="34">
        <v>0.3</v>
      </c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77"/>
      <c r="AZ94" s="77"/>
      <c r="BA94" s="77"/>
      <c r="BB94" s="77"/>
      <c r="BC94" s="77"/>
      <c r="BD94" s="77"/>
      <c r="BE94" s="77"/>
      <c r="BF94" s="77"/>
      <c r="BG94" s="77"/>
      <c r="BH94" s="77"/>
      <c r="BI94" s="77"/>
      <c r="BJ94" s="77"/>
      <c r="BK94" s="77"/>
      <c r="BL94" s="77"/>
      <c r="BM94" s="77"/>
      <c r="BN94" s="77"/>
      <c r="BO94" s="77"/>
      <c r="BP94" s="77"/>
      <c r="BQ94" s="77"/>
      <c r="BR94" s="77"/>
      <c r="BS94" s="77"/>
      <c r="BT94" s="77"/>
      <c r="BU94" s="77"/>
      <c r="BV94" s="77"/>
      <c r="BW94" s="77"/>
      <c r="BX94" s="77"/>
      <c r="BY94" s="77"/>
      <c r="BZ94" s="77"/>
      <c r="CA94" s="77"/>
      <c r="CB94" s="77"/>
      <c r="CC94" s="77"/>
      <c r="CD94" s="77"/>
      <c r="CE94" s="77"/>
      <c r="CF94" s="77"/>
      <c r="CG94" s="77"/>
      <c r="CH94" s="77"/>
    </row>
    <row r="95" spans="1:86" s="30" customFormat="1" ht="255">
      <c r="A95" s="32"/>
      <c r="B95" s="28"/>
      <c r="C95" s="39"/>
      <c r="D95" s="40"/>
      <c r="E95" s="33" t="s">
        <v>25</v>
      </c>
      <c r="F95" s="37" t="s">
        <v>141</v>
      </c>
      <c r="G95" s="37" t="s">
        <v>84</v>
      </c>
      <c r="H95" s="32">
        <v>240</v>
      </c>
      <c r="I95" s="36">
        <v>0.3</v>
      </c>
      <c r="J95" s="77"/>
      <c r="K95" s="77"/>
      <c r="L95" s="77"/>
      <c r="M95" s="77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  <c r="AW95" s="77"/>
      <c r="AX95" s="77"/>
      <c r="AY95" s="77"/>
      <c r="AZ95" s="77"/>
      <c r="BA95" s="77"/>
      <c r="BB95" s="77"/>
      <c r="BC95" s="77"/>
      <c r="BD95" s="77"/>
      <c r="BE95" s="77"/>
      <c r="BF95" s="77"/>
      <c r="BG95" s="77"/>
      <c r="BH95" s="77"/>
      <c r="BI95" s="77"/>
      <c r="BJ95" s="77"/>
      <c r="BK95" s="77"/>
      <c r="BL95" s="77"/>
      <c r="BM95" s="77"/>
      <c r="BN95" s="77"/>
      <c r="BO95" s="77"/>
      <c r="BP95" s="77"/>
      <c r="BQ95" s="77"/>
      <c r="BR95" s="77"/>
      <c r="BS95" s="77"/>
      <c r="BT95" s="77"/>
      <c r="BU95" s="77"/>
      <c r="BV95" s="77"/>
      <c r="BW95" s="77"/>
      <c r="BX95" s="77"/>
      <c r="BY95" s="77"/>
      <c r="BZ95" s="77"/>
      <c r="CA95" s="77"/>
      <c r="CB95" s="77"/>
      <c r="CC95" s="77"/>
      <c r="CD95" s="77"/>
      <c r="CE95" s="77"/>
      <c r="CF95" s="77"/>
      <c r="CG95" s="77"/>
      <c r="CH95" s="77"/>
    </row>
    <row r="96" spans="1:86" ht="140.25">
      <c r="A96" s="32">
        <v>26</v>
      </c>
      <c r="B96" s="33" t="s">
        <v>131</v>
      </c>
      <c r="C96" s="39" t="s">
        <v>36</v>
      </c>
      <c r="D96" s="34">
        <v>3566.4</v>
      </c>
      <c r="E96" s="38"/>
      <c r="F96" s="32"/>
      <c r="G96" s="37"/>
      <c r="H96" s="32"/>
      <c r="I96" s="66">
        <v>3566.4</v>
      </c>
    </row>
    <row r="97" spans="1:9" ht="229.5">
      <c r="A97" s="32"/>
      <c r="B97" s="33"/>
      <c r="C97" s="39"/>
      <c r="D97" s="40"/>
      <c r="E97" s="33" t="s">
        <v>114</v>
      </c>
      <c r="F97" s="32">
        <v>1004</v>
      </c>
      <c r="G97" s="37" t="s">
        <v>77</v>
      </c>
      <c r="H97" s="32">
        <v>240</v>
      </c>
      <c r="I97" s="36">
        <v>33.700000000000003</v>
      </c>
    </row>
    <row r="98" spans="1:9">
      <c r="A98" s="32"/>
      <c r="B98" s="33"/>
      <c r="C98" s="39"/>
      <c r="D98" s="40"/>
      <c r="E98" s="38"/>
      <c r="F98" s="32">
        <v>1004</v>
      </c>
      <c r="G98" s="37" t="s">
        <v>77</v>
      </c>
      <c r="H98" s="32">
        <v>320</v>
      </c>
      <c r="I98" s="32">
        <v>3532.7</v>
      </c>
    </row>
    <row r="99" spans="1:9" ht="180" customHeight="1">
      <c r="A99" s="32">
        <v>27</v>
      </c>
      <c r="B99" s="33" t="s">
        <v>64</v>
      </c>
      <c r="C99" s="39" t="s">
        <v>36</v>
      </c>
      <c r="D99" s="66">
        <v>6300.7</v>
      </c>
      <c r="E99" s="33"/>
      <c r="F99" s="32"/>
      <c r="G99" s="37"/>
      <c r="H99" s="32"/>
      <c r="I99" s="66">
        <v>6300.7</v>
      </c>
    </row>
    <row r="100" spans="1:9" ht="271.89999999999998" customHeight="1">
      <c r="A100" s="32"/>
      <c r="B100" s="33"/>
      <c r="C100" s="39"/>
      <c r="D100" s="40"/>
      <c r="E100" s="22" t="s">
        <v>67</v>
      </c>
      <c r="F100" s="32">
        <v>1004</v>
      </c>
      <c r="G100" s="37" t="s">
        <v>76</v>
      </c>
      <c r="H100" s="32">
        <v>240</v>
      </c>
      <c r="I100" s="36">
        <v>5.7</v>
      </c>
    </row>
    <row r="101" spans="1:9" ht="24" customHeight="1">
      <c r="A101" s="32"/>
      <c r="B101" s="33"/>
      <c r="C101" s="39"/>
      <c r="D101" s="40"/>
      <c r="E101" s="22"/>
      <c r="F101" s="32">
        <v>1004</v>
      </c>
      <c r="G101" s="37" t="s">
        <v>76</v>
      </c>
      <c r="H101" s="32">
        <v>320</v>
      </c>
      <c r="I101" s="71">
        <v>6295</v>
      </c>
    </row>
    <row r="102" spans="1:9" ht="409.6" customHeight="1">
      <c r="A102" s="32">
        <v>28</v>
      </c>
      <c r="B102" s="33" t="s">
        <v>132</v>
      </c>
      <c r="C102" s="39" t="s">
        <v>36</v>
      </c>
      <c r="D102" s="66">
        <v>7456</v>
      </c>
      <c r="E102" s="38"/>
      <c r="F102" s="32"/>
      <c r="G102" s="37"/>
      <c r="H102" s="32"/>
      <c r="I102" s="66">
        <v>7456</v>
      </c>
    </row>
    <row r="103" spans="1:9" ht="409.15" customHeight="1">
      <c r="A103" s="32"/>
      <c r="B103" s="33"/>
      <c r="C103" s="39"/>
      <c r="D103" s="40"/>
      <c r="E103" s="33" t="s">
        <v>89</v>
      </c>
      <c r="F103" s="41" t="s">
        <v>143</v>
      </c>
      <c r="G103" s="70" t="s">
        <v>181</v>
      </c>
      <c r="H103" s="32">
        <v>610</v>
      </c>
      <c r="I103" s="71">
        <v>7456</v>
      </c>
    </row>
    <row r="104" spans="1:9" ht="228" customHeight="1">
      <c r="A104" s="32">
        <v>29</v>
      </c>
      <c r="B104" s="33" t="s">
        <v>133</v>
      </c>
      <c r="C104" s="39"/>
      <c r="D104" s="34">
        <v>24513.200000000001</v>
      </c>
      <c r="E104" s="38"/>
      <c r="F104" s="32"/>
      <c r="G104" s="37"/>
      <c r="H104" s="32"/>
      <c r="I104" s="66">
        <f>I105+I106+I107</f>
        <v>24513.200000000001</v>
      </c>
    </row>
    <row r="105" spans="1:9" ht="232.5" customHeight="1">
      <c r="A105" s="32"/>
      <c r="B105" s="33"/>
      <c r="C105" s="39" t="s">
        <v>36</v>
      </c>
      <c r="D105" s="40"/>
      <c r="E105" s="21" t="s">
        <v>65</v>
      </c>
      <c r="F105" s="32">
        <v>1004</v>
      </c>
      <c r="G105" s="37" t="s">
        <v>74</v>
      </c>
      <c r="H105" s="32">
        <v>240</v>
      </c>
      <c r="I105" s="36">
        <v>234.3</v>
      </c>
    </row>
    <row r="106" spans="1:9" ht="227.25" customHeight="1">
      <c r="A106" s="32"/>
      <c r="B106" s="33"/>
      <c r="C106" s="39" t="s">
        <v>38</v>
      </c>
      <c r="D106" s="40"/>
      <c r="E106" s="22" t="s">
        <v>66</v>
      </c>
      <c r="F106" s="32">
        <v>1004</v>
      </c>
      <c r="G106" s="37" t="s">
        <v>75</v>
      </c>
      <c r="H106" s="32">
        <v>320</v>
      </c>
      <c r="I106" s="36">
        <v>24202</v>
      </c>
    </row>
    <row r="107" spans="1:9" ht="227.25" customHeight="1">
      <c r="A107" s="92"/>
      <c r="B107" s="93"/>
      <c r="C107" s="94"/>
      <c r="D107" s="40"/>
      <c r="E107" s="22" t="s">
        <v>198</v>
      </c>
      <c r="F107" s="92">
        <v>1004</v>
      </c>
      <c r="G107" s="95" t="s">
        <v>197</v>
      </c>
      <c r="H107" s="92">
        <v>320</v>
      </c>
      <c r="I107" s="71">
        <v>76.900000000000006</v>
      </c>
    </row>
    <row r="108" spans="1:9" ht="152.44999999999999" customHeight="1">
      <c r="A108" s="32">
        <v>30</v>
      </c>
      <c r="B108" s="33" t="s">
        <v>134</v>
      </c>
      <c r="C108" s="39" t="s">
        <v>36</v>
      </c>
      <c r="D108" s="34">
        <v>60</v>
      </c>
      <c r="E108" s="38"/>
      <c r="F108" s="32"/>
      <c r="G108" s="37"/>
      <c r="H108" s="32"/>
      <c r="I108" s="34">
        <v>60</v>
      </c>
    </row>
    <row r="109" spans="1:9" ht="243" customHeight="1">
      <c r="A109" s="32"/>
      <c r="B109" s="33"/>
      <c r="C109" s="39"/>
      <c r="D109" s="40"/>
      <c r="E109" s="33" t="s">
        <v>137</v>
      </c>
      <c r="F109" s="32">
        <v>1004</v>
      </c>
      <c r="G109" s="37" t="s">
        <v>94</v>
      </c>
      <c r="H109" s="32">
        <v>320</v>
      </c>
      <c r="I109" s="36">
        <v>60</v>
      </c>
    </row>
    <row r="110" spans="1:9" ht="228" customHeight="1">
      <c r="A110" s="98">
        <v>31</v>
      </c>
      <c r="B110" s="111" t="s">
        <v>13</v>
      </c>
      <c r="C110" s="105" t="s">
        <v>36</v>
      </c>
      <c r="D110" s="34">
        <v>9809.4</v>
      </c>
      <c r="E110" s="103"/>
      <c r="F110" s="98"/>
      <c r="G110" s="114"/>
      <c r="H110" s="98"/>
      <c r="I110" s="66">
        <v>9809.4</v>
      </c>
    </row>
    <row r="111" spans="1:9" ht="60.6" hidden="1" customHeight="1">
      <c r="A111" s="98"/>
      <c r="B111" s="111"/>
      <c r="C111" s="105"/>
      <c r="D111" s="35"/>
      <c r="E111" s="103"/>
      <c r="F111" s="98"/>
      <c r="G111" s="114"/>
      <c r="H111" s="98"/>
      <c r="I111" s="35"/>
    </row>
    <row r="112" spans="1:9" ht="326.45" customHeight="1">
      <c r="A112" s="32"/>
      <c r="B112" s="25"/>
      <c r="C112" s="39"/>
      <c r="D112" s="40"/>
      <c r="E112" s="52" t="s">
        <v>23</v>
      </c>
      <c r="F112" s="32">
        <v>1004</v>
      </c>
      <c r="G112" s="37" t="s">
        <v>95</v>
      </c>
      <c r="H112" s="32">
        <v>320</v>
      </c>
      <c r="I112" s="36">
        <v>9809.4</v>
      </c>
    </row>
    <row r="113" spans="1:86" ht="177.6" customHeight="1">
      <c r="A113" s="32">
        <v>32</v>
      </c>
      <c r="B113" s="33" t="s">
        <v>136</v>
      </c>
      <c r="C113" s="39" t="s">
        <v>36</v>
      </c>
      <c r="D113" s="66">
        <v>5315.9</v>
      </c>
      <c r="E113" s="38"/>
      <c r="F113" s="32"/>
      <c r="G113" s="37"/>
      <c r="H113" s="32"/>
      <c r="I113" s="66">
        <f>I114+I115</f>
        <v>5315.9</v>
      </c>
    </row>
    <row r="114" spans="1:86" ht="226.9" customHeight="1">
      <c r="A114" s="32"/>
      <c r="B114" s="25"/>
      <c r="C114" s="39"/>
      <c r="D114" s="40"/>
      <c r="E114" s="17" t="s">
        <v>113</v>
      </c>
      <c r="F114" s="32">
        <v>1004</v>
      </c>
      <c r="G114" s="37" t="s">
        <v>93</v>
      </c>
      <c r="H114" s="32">
        <v>320</v>
      </c>
      <c r="I114" s="36">
        <v>5212.2</v>
      </c>
    </row>
    <row r="115" spans="1:86">
      <c r="A115" s="32"/>
      <c r="B115" s="33"/>
      <c r="C115" s="39"/>
      <c r="D115" s="40"/>
      <c r="E115" s="38"/>
      <c r="F115" s="32">
        <v>1004</v>
      </c>
      <c r="G115" s="37" t="s">
        <v>93</v>
      </c>
      <c r="H115" s="32">
        <v>240</v>
      </c>
      <c r="I115" s="36">
        <v>103.7</v>
      </c>
    </row>
    <row r="116" spans="1:86" ht="267.75" customHeight="1">
      <c r="A116" s="65">
        <v>33</v>
      </c>
      <c r="B116" s="69" t="s">
        <v>182</v>
      </c>
      <c r="C116" s="68" t="s">
        <v>36</v>
      </c>
      <c r="D116" s="34">
        <v>7342.5</v>
      </c>
      <c r="E116" s="72"/>
      <c r="F116" s="71"/>
      <c r="G116" s="71"/>
      <c r="H116" s="71"/>
      <c r="I116" s="66">
        <v>7342.5</v>
      </c>
    </row>
    <row r="117" spans="1:86" ht="242.25">
      <c r="A117" s="35"/>
      <c r="B117" s="29"/>
      <c r="C117" s="43"/>
      <c r="D117" s="26"/>
      <c r="E117" s="33" t="s">
        <v>146</v>
      </c>
      <c r="F117" s="32">
        <v>1004</v>
      </c>
      <c r="G117" s="37" t="s">
        <v>149</v>
      </c>
      <c r="H117" s="32">
        <v>410</v>
      </c>
      <c r="I117" s="36">
        <v>7342.5</v>
      </c>
    </row>
    <row r="118" spans="1:86" ht="181.15" customHeight="1">
      <c r="A118" s="32">
        <v>34</v>
      </c>
      <c r="B118" s="33" t="s">
        <v>0</v>
      </c>
      <c r="C118" s="39" t="s">
        <v>39</v>
      </c>
      <c r="D118" s="34">
        <v>247.4</v>
      </c>
      <c r="E118" s="20"/>
      <c r="F118" s="36"/>
      <c r="G118" s="36"/>
      <c r="H118" s="36"/>
      <c r="I118" s="66">
        <v>247.4</v>
      </c>
    </row>
    <row r="119" spans="1:86" ht="322.14999999999998" customHeight="1">
      <c r="A119" s="32"/>
      <c r="B119" s="25"/>
      <c r="C119" s="39"/>
      <c r="D119" s="40"/>
      <c r="E119" s="17" t="s">
        <v>112</v>
      </c>
      <c r="F119" s="32">
        <v>1004</v>
      </c>
      <c r="G119" s="37" t="s">
        <v>90</v>
      </c>
      <c r="H119" s="32">
        <v>320</v>
      </c>
      <c r="I119" s="36">
        <v>247.4</v>
      </c>
    </row>
    <row r="120" spans="1:86" s="30" customFormat="1" ht="319.5">
      <c r="A120" s="32">
        <v>35</v>
      </c>
      <c r="B120" s="17" t="s">
        <v>120</v>
      </c>
      <c r="C120" s="39" t="s">
        <v>40</v>
      </c>
      <c r="D120" s="35">
        <v>21767.9</v>
      </c>
      <c r="E120" s="38"/>
      <c r="F120" s="32"/>
      <c r="G120" s="37"/>
      <c r="H120" s="32"/>
      <c r="I120" s="67">
        <v>21767.9</v>
      </c>
      <c r="J120" s="77"/>
      <c r="K120" s="77"/>
      <c r="L120" s="77"/>
      <c r="M120" s="77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  <c r="AE120" s="77"/>
      <c r="AF120" s="77"/>
      <c r="AG120" s="77"/>
      <c r="AH120" s="77"/>
      <c r="AI120" s="77"/>
      <c r="AJ120" s="77"/>
      <c r="AK120" s="77"/>
      <c r="AL120" s="77"/>
      <c r="AM120" s="77"/>
      <c r="AN120" s="77"/>
      <c r="AO120" s="77"/>
      <c r="AP120" s="77"/>
      <c r="AQ120" s="77"/>
      <c r="AR120" s="77"/>
      <c r="AS120" s="77"/>
      <c r="AT120" s="77"/>
      <c r="AU120" s="77"/>
      <c r="AV120" s="77"/>
      <c r="AW120" s="77"/>
      <c r="AX120" s="77"/>
      <c r="AY120" s="77"/>
      <c r="AZ120" s="77"/>
      <c r="BA120" s="77"/>
      <c r="BB120" s="77"/>
      <c r="BC120" s="77"/>
      <c r="BD120" s="77"/>
      <c r="BE120" s="77"/>
      <c r="BF120" s="77"/>
      <c r="BG120" s="77"/>
      <c r="BH120" s="77"/>
      <c r="BI120" s="77"/>
      <c r="BJ120" s="77"/>
      <c r="BK120" s="77"/>
      <c r="BL120" s="77"/>
      <c r="BM120" s="77"/>
      <c r="BN120" s="77"/>
      <c r="BO120" s="77"/>
      <c r="BP120" s="77"/>
      <c r="BQ120" s="77"/>
      <c r="BR120" s="77"/>
      <c r="BS120" s="77"/>
      <c r="BT120" s="77"/>
      <c r="BU120" s="77"/>
      <c r="BV120" s="77"/>
      <c r="BW120" s="77"/>
      <c r="BX120" s="77"/>
      <c r="BY120" s="77"/>
      <c r="BZ120" s="77"/>
      <c r="CA120" s="77"/>
      <c r="CB120" s="77"/>
      <c r="CC120" s="77"/>
      <c r="CD120" s="77"/>
      <c r="CE120" s="77"/>
      <c r="CF120" s="77"/>
      <c r="CG120" s="77"/>
      <c r="CH120" s="77"/>
    </row>
    <row r="121" spans="1:86" ht="334.15" customHeight="1">
      <c r="A121" s="32"/>
      <c r="B121" s="33"/>
      <c r="C121" s="39"/>
      <c r="D121" s="40"/>
      <c r="E121" s="31" t="s">
        <v>121</v>
      </c>
      <c r="F121" s="32">
        <v>1004</v>
      </c>
      <c r="G121" s="80" t="s">
        <v>105</v>
      </c>
      <c r="H121" s="32">
        <v>320</v>
      </c>
      <c r="I121" s="32">
        <v>21767.9</v>
      </c>
    </row>
    <row r="122" spans="1:86" s="15" customFormat="1" ht="270" customHeight="1">
      <c r="A122" s="109">
        <v>36</v>
      </c>
      <c r="B122" s="104" t="s">
        <v>135</v>
      </c>
      <c r="C122" s="105" t="s">
        <v>41</v>
      </c>
      <c r="D122" s="34">
        <v>328872.09999999998</v>
      </c>
      <c r="E122" s="103"/>
      <c r="F122" s="103"/>
      <c r="G122" s="113"/>
      <c r="H122" s="103"/>
      <c r="I122" s="66">
        <v>328872.09999999998</v>
      </c>
      <c r="J122" s="78"/>
      <c r="K122" s="78"/>
      <c r="L122" s="78"/>
      <c r="M122" s="78"/>
      <c r="N122" s="78"/>
      <c r="O122" s="78"/>
      <c r="P122" s="78"/>
      <c r="Q122" s="78"/>
      <c r="R122" s="78"/>
      <c r="S122" s="78"/>
      <c r="T122" s="78"/>
      <c r="U122" s="78"/>
      <c r="V122" s="78"/>
      <c r="W122" s="78"/>
      <c r="X122" s="78"/>
      <c r="Y122" s="78"/>
      <c r="Z122" s="78"/>
      <c r="AA122" s="78"/>
      <c r="AB122" s="78"/>
      <c r="AC122" s="78"/>
      <c r="AD122" s="78"/>
      <c r="AE122" s="78"/>
      <c r="AF122" s="78"/>
      <c r="AG122" s="78"/>
      <c r="AH122" s="78"/>
      <c r="AI122" s="78"/>
      <c r="AJ122" s="78"/>
      <c r="AK122" s="78"/>
      <c r="AL122" s="78"/>
      <c r="AM122" s="78"/>
      <c r="AN122" s="78"/>
      <c r="AO122" s="78"/>
      <c r="AP122" s="78"/>
      <c r="AQ122" s="78"/>
      <c r="AR122" s="78"/>
      <c r="AS122" s="78"/>
      <c r="AT122" s="78"/>
      <c r="AU122" s="78"/>
      <c r="AV122" s="78"/>
      <c r="AW122" s="78"/>
      <c r="AX122" s="78"/>
      <c r="AY122" s="78"/>
      <c r="AZ122" s="78"/>
      <c r="BA122" s="78"/>
      <c r="BB122" s="78"/>
      <c r="BC122" s="78"/>
      <c r="BD122" s="78"/>
      <c r="BE122" s="78"/>
      <c r="BF122" s="78"/>
      <c r="BG122" s="78"/>
      <c r="BH122" s="78"/>
      <c r="BI122" s="78"/>
      <c r="BJ122" s="78"/>
      <c r="BK122" s="78"/>
      <c r="BL122" s="78"/>
      <c r="BM122" s="78"/>
      <c r="BN122" s="78"/>
      <c r="BO122" s="78"/>
      <c r="BP122" s="78"/>
      <c r="BQ122" s="78"/>
      <c r="BR122" s="78"/>
      <c r="BS122" s="78"/>
      <c r="BT122" s="78"/>
      <c r="BU122" s="78"/>
      <c r="BV122" s="78"/>
      <c r="BW122" s="78"/>
      <c r="BX122" s="78"/>
      <c r="BY122" s="78"/>
      <c r="BZ122" s="78"/>
      <c r="CA122" s="78"/>
      <c r="CB122" s="78"/>
      <c r="CC122" s="78"/>
      <c r="CD122" s="78"/>
      <c r="CE122" s="78"/>
      <c r="CF122" s="78"/>
      <c r="CG122" s="78"/>
      <c r="CH122" s="78"/>
    </row>
    <row r="123" spans="1:86" s="15" customFormat="1" ht="60.6" hidden="1" customHeight="1">
      <c r="A123" s="110"/>
      <c r="B123" s="104"/>
      <c r="C123" s="105"/>
      <c r="D123" s="34"/>
      <c r="E123" s="103"/>
      <c r="F123" s="103"/>
      <c r="G123" s="113"/>
      <c r="H123" s="103"/>
      <c r="I123" s="34"/>
      <c r="J123" s="78"/>
      <c r="K123" s="78"/>
      <c r="L123" s="78"/>
      <c r="M123" s="78"/>
      <c r="N123" s="78"/>
      <c r="O123" s="78"/>
      <c r="P123" s="78"/>
      <c r="Q123" s="78"/>
      <c r="R123" s="78"/>
      <c r="S123" s="78"/>
      <c r="T123" s="78"/>
      <c r="U123" s="78"/>
      <c r="V123" s="78"/>
      <c r="W123" s="78"/>
      <c r="X123" s="78"/>
      <c r="Y123" s="78"/>
      <c r="Z123" s="78"/>
      <c r="AA123" s="78"/>
      <c r="AB123" s="78"/>
      <c r="AC123" s="78"/>
      <c r="AD123" s="78"/>
      <c r="AE123" s="78"/>
      <c r="AF123" s="78"/>
      <c r="AG123" s="78"/>
      <c r="AH123" s="78"/>
      <c r="AI123" s="78"/>
      <c r="AJ123" s="78"/>
      <c r="AK123" s="78"/>
      <c r="AL123" s="78"/>
      <c r="AM123" s="78"/>
      <c r="AN123" s="78"/>
      <c r="AO123" s="78"/>
      <c r="AP123" s="78"/>
      <c r="AQ123" s="78"/>
      <c r="AR123" s="78"/>
      <c r="AS123" s="78"/>
      <c r="AT123" s="78"/>
      <c r="AU123" s="78"/>
      <c r="AV123" s="78"/>
      <c r="AW123" s="78"/>
      <c r="AX123" s="78"/>
      <c r="AY123" s="78"/>
      <c r="AZ123" s="78"/>
      <c r="BA123" s="78"/>
      <c r="BB123" s="78"/>
      <c r="BC123" s="78"/>
      <c r="BD123" s="78"/>
      <c r="BE123" s="78"/>
      <c r="BF123" s="78"/>
      <c r="BG123" s="78"/>
      <c r="BH123" s="78"/>
      <c r="BI123" s="78"/>
      <c r="BJ123" s="78"/>
      <c r="BK123" s="78"/>
      <c r="BL123" s="78"/>
      <c r="BM123" s="78"/>
      <c r="BN123" s="78"/>
      <c r="BO123" s="78"/>
      <c r="BP123" s="78"/>
      <c r="BQ123" s="78"/>
      <c r="BR123" s="78"/>
      <c r="BS123" s="78"/>
      <c r="BT123" s="78"/>
      <c r="BU123" s="78"/>
      <c r="BV123" s="78"/>
      <c r="BW123" s="78"/>
      <c r="BX123" s="78"/>
      <c r="BY123" s="78"/>
      <c r="BZ123" s="78"/>
      <c r="CA123" s="78"/>
      <c r="CB123" s="78"/>
      <c r="CC123" s="78"/>
      <c r="CD123" s="78"/>
      <c r="CE123" s="78"/>
      <c r="CF123" s="78"/>
      <c r="CG123" s="78"/>
      <c r="CH123" s="78"/>
    </row>
    <row r="124" spans="1:86" s="15" customFormat="1" ht="146.44999999999999" customHeight="1">
      <c r="A124" s="38"/>
      <c r="B124" s="33"/>
      <c r="C124" s="39"/>
      <c r="D124" s="34"/>
      <c r="E124" s="33" t="s">
        <v>111</v>
      </c>
      <c r="F124" s="37" t="s">
        <v>145</v>
      </c>
      <c r="G124" s="83" t="s">
        <v>147</v>
      </c>
      <c r="H124" s="82">
        <v>610</v>
      </c>
      <c r="I124" s="36">
        <v>76478.899999999994</v>
      </c>
      <c r="J124" s="78"/>
      <c r="K124" s="78"/>
      <c r="L124" s="78"/>
      <c r="M124" s="78"/>
      <c r="N124" s="78"/>
      <c r="O124" s="78"/>
      <c r="P124" s="78"/>
      <c r="Q124" s="78"/>
      <c r="R124" s="78"/>
      <c r="S124" s="78"/>
      <c r="T124" s="78"/>
      <c r="U124" s="78"/>
      <c r="V124" s="78"/>
      <c r="W124" s="78"/>
      <c r="X124" s="78"/>
      <c r="Y124" s="78"/>
      <c r="Z124" s="78"/>
      <c r="AA124" s="78"/>
      <c r="AB124" s="78"/>
      <c r="AC124" s="78"/>
      <c r="AD124" s="78"/>
      <c r="AE124" s="78"/>
      <c r="AF124" s="78"/>
      <c r="AG124" s="78"/>
      <c r="AH124" s="78"/>
      <c r="AI124" s="78"/>
      <c r="AJ124" s="78"/>
      <c r="AK124" s="78"/>
      <c r="AL124" s="78"/>
      <c r="AM124" s="78"/>
      <c r="AN124" s="78"/>
      <c r="AO124" s="78"/>
      <c r="AP124" s="78"/>
      <c r="AQ124" s="78"/>
      <c r="AR124" s="78"/>
      <c r="AS124" s="78"/>
      <c r="AT124" s="78"/>
      <c r="AU124" s="78"/>
      <c r="AV124" s="78"/>
      <c r="AW124" s="78"/>
      <c r="AX124" s="78"/>
      <c r="AY124" s="78"/>
      <c r="AZ124" s="78"/>
      <c r="BA124" s="78"/>
      <c r="BB124" s="78"/>
      <c r="BC124" s="78"/>
      <c r="BD124" s="78"/>
      <c r="BE124" s="78"/>
      <c r="BF124" s="78"/>
      <c r="BG124" s="78"/>
      <c r="BH124" s="78"/>
      <c r="BI124" s="78"/>
      <c r="BJ124" s="78"/>
      <c r="BK124" s="78"/>
      <c r="BL124" s="78"/>
      <c r="BM124" s="78"/>
      <c r="BN124" s="78"/>
      <c r="BO124" s="78"/>
      <c r="BP124" s="78"/>
      <c r="BQ124" s="78"/>
      <c r="BR124" s="78"/>
      <c r="BS124" s="78"/>
      <c r="BT124" s="78"/>
      <c r="BU124" s="78"/>
      <c r="BV124" s="78"/>
      <c r="BW124" s="78"/>
      <c r="BX124" s="78"/>
      <c r="BY124" s="78"/>
      <c r="BZ124" s="78"/>
      <c r="CA124" s="78"/>
      <c r="CB124" s="78"/>
      <c r="CC124" s="78"/>
      <c r="CD124" s="78"/>
      <c r="CE124" s="78"/>
      <c r="CF124" s="78"/>
      <c r="CG124" s="78"/>
      <c r="CH124" s="78"/>
    </row>
    <row r="125" spans="1:86" s="15" customFormat="1" ht="153" customHeight="1">
      <c r="A125" s="38"/>
      <c r="B125" s="33"/>
      <c r="C125" s="39"/>
      <c r="D125" s="34"/>
      <c r="E125" s="33" t="s">
        <v>111</v>
      </c>
      <c r="F125" s="37" t="s">
        <v>19</v>
      </c>
      <c r="G125" s="83" t="s">
        <v>147</v>
      </c>
      <c r="H125" s="82">
        <v>610</v>
      </c>
      <c r="I125" s="36">
        <v>5214.5</v>
      </c>
      <c r="J125" s="78"/>
      <c r="K125" s="78"/>
      <c r="L125" s="78"/>
      <c r="M125" s="78"/>
      <c r="N125" s="78"/>
      <c r="O125" s="78"/>
      <c r="P125" s="78"/>
      <c r="Q125" s="78"/>
      <c r="R125" s="78"/>
      <c r="S125" s="78"/>
      <c r="T125" s="78"/>
      <c r="U125" s="78"/>
      <c r="V125" s="78"/>
      <c r="W125" s="78"/>
      <c r="X125" s="78"/>
      <c r="Y125" s="78"/>
      <c r="Z125" s="78"/>
      <c r="AA125" s="78"/>
      <c r="AB125" s="78"/>
      <c r="AC125" s="78"/>
      <c r="AD125" s="78"/>
      <c r="AE125" s="78"/>
      <c r="AF125" s="78"/>
      <c r="AG125" s="78"/>
      <c r="AH125" s="78"/>
      <c r="AI125" s="78"/>
      <c r="AJ125" s="78"/>
      <c r="AK125" s="78"/>
      <c r="AL125" s="78"/>
      <c r="AM125" s="78"/>
      <c r="AN125" s="78"/>
      <c r="AO125" s="78"/>
      <c r="AP125" s="78"/>
      <c r="AQ125" s="78"/>
      <c r="AR125" s="78"/>
      <c r="AS125" s="78"/>
      <c r="AT125" s="78"/>
      <c r="AU125" s="78"/>
      <c r="AV125" s="78"/>
      <c r="AW125" s="78"/>
      <c r="AX125" s="78"/>
      <c r="AY125" s="78"/>
      <c r="AZ125" s="78"/>
      <c r="BA125" s="78"/>
      <c r="BB125" s="78"/>
      <c r="BC125" s="78"/>
      <c r="BD125" s="78"/>
      <c r="BE125" s="78"/>
      <c r="BF125" s="78"/>
      <c r="BG125" s="78"/>
      <c r="BH125" s="78"/>
      <c r="BI125" s="78"/>
      <c r="BJ125" s="78"/>
      <c r="BK125" s="78"/>
      <c r="BL125" s="78"/>
      <c r="BM125" s="78"/>
      <c r="BN125" s="78"/>
      <c r="BO125" s="78"/>
      <c r="BP125" s="78"/>
      <c r="BQ125" s="78"/>
      <c r="BR125" s="78"/>
      <c r="BS125" s="78"/>
      <c r="BT125" s="78"/>
      <c r="BU125" s="78"/>
      <c r="BV125" s="78"/>
      <c r="BW125" s="78"/>
      <c r="BX125" s="78"/>
      <c r="BY125" s="78"/>
      <c r="BZ125" s="78"/>
      <c r="CA125" s="78"/>
      <c r="CB125" s="78"/>
      <c r="CC125" s="78"/>
      <c r="CD125" s="78"/>
      <c r="CE125" s="78"/>
      <c r="CF125" s="78"/>
      <c r="CG125" s="78"/>
      <c r="CH125" s="78"/>
    </row>
    <row r="126" spans="1:86" s="15" customFormat="1" ht="252" customHeight="1">
      <c r="A126" s="32"/>
      <c r="B126" s="33"/>
      <c r="C126" s="39"/>
      <c r="D126" s="40"/>
      <c r="E126" s="33" t="s">
        <v>111</v>
      </c>
      <c r="F126" s="37" t="s">
        <v>144</v>
      </c>
      <c r="G126" s="37" t="s">
        <v>147</v>
      </c>
      <c r="H126" s="32">
        <v>610</v>
      </c>
      <c r="I126" s="36">
        <v>247178.7</v>
      </c>
      <c r="J126" s="78"/>
      <c r="K126" s="78"/>
      <c r="L126" s="78"/>
      <c r="M126" s="78"/>
      <c r="N126" s="78"/>
      <c r="O126" s="78"/>
      <c r="P126" s="78"/>
      <c r="Q126" s="78"/>
      <c r="R126" s="78"/>
      <c r="S126" s="78"/>
      <c r="T126" s="78"/>
      <c r="U126" s="78"/>
      <c r="V126" s="78"/>
      <c r="W126" s="78"/>
      <c r="X126" s="78"/>
      <c r="Y126" s="78"/>
      <c r="Z126" s="78"/>
      <c r="AA126" s="78"/>
      <c r="AB126" s="78"/>
      <c r="AC126" s="78"/>
      <c r="AD126" s="78"/>
      <c r="AE126" s="78"/>
      <c r="AF126" s="78"/>
      <c r="AG126" s="78"/>
      <c r="AH126" s="78"/>
      <c r="AI126" s="78"/>
      <c r="AJ126" s="78"/>
      <c r="AK126" s="78"/>
      <c r="AL126" s="78"/>
      <c r="AM126" s="78"/>
      <c r="AN126" s="78"/>
      <c r="AO126" s="78"/>
      <c r="AP126" s="78"/>
      <c r="AQ126" s="78"/>
      <c r="AR126" s="78"/>
      <c r="AS126" s="78"/>
      <c r="AT126" s="78"/>
      <c r="AU126" s="78"/>
      <c r="AV126" s="78"/>
      <c r="AW126" s="78"/>
      <c r="AX126" s="78"/>
      <c r="AY126" s="78"/>
      <c r="AZ126" s="78"/>
      <c r="BA126" s="78"/>
      <c r="BB126" s="78"/>
      <c r="BC126" s="78"/>
      <c r="BD126" s="78"/>
      <c r="BE126" s="78"/>
      <c r="BF126" s="78"/>
      <c r="BG126" s="78"/>
      <c r="BH126" s="78"/>
      <c r="BI126" s="78"/>
      <c r="BJ126" s="78"/>
      <c r="BK126" s="78"/>
      <c r="BL126" s="78"/>
      <c r="BM126" s="78"/>
      <c r="BN126" s="78"/>
      <c r="BO126" s="78"/>
      <c r="BP126" s="78"/>
      <c r="BQ126" s="78"/>
      <c r="BR126" s="78"/>
      <c r="BS126" s="78"/>
      <c r="BT126" s="78"/>
      <c r="BU126" s="78"/>
      <c r="BV126" s="78"/>
      <c r="BW126" s="78"/>
      <c r="BX126" s="78"/>
      <c r="BY126" s="78"/>
      <c r="BZ126" s="78"/>
      <c r="CA126" s="78"/>
      <c r="CB126" s="78"/>
      <c r="CC126" s="78"/>
      <c r="CD126" s="78"/>
      <c r="CE126" s="78"/>
      <c r="CF126" s="78"/>
      <c r="CG126" s="78"/>
      <c r="CH126" s="78"/>
    </row>
    <row r="127" spans="1:86" ht="295.89999999999998" customHeight="1">
      <c r="A127" s="32">
        <v>37</v>
      </c>
      <c r="B127" s="33" t="s">
        <v>45</v>
      </c>
      <c r="C127" s="39" t="s">
        <v>42</v>
      </c>
      <c r="D127" s="35">
        <v>770.6</v>
      </c>
      <c r="E127" s="17"/>
      <c r="F127" s="37"/>
      <c r="G127" s="37"/>
      <c r="H127" s="32"/>
      <c r="I127" s="67">
        <v>770.6</v>
      </c>
    </row>
    <row r="128" spans="1:86" ht="102" customHeight="1">
      <c r="A128" s="32"/>
      <c r="B128" s="53"/>
      <c r="C128" s="39"/>
      <c r="D128" s="40"/>
      <c r="E128" s="33" t="s">
        <v>46</v>
      </c>
      <c r="F128" s="37" t="s">
        <v>69</v>
      </c>
      <c r="G128" s="37" t="s">
        <v>97</v>
      </c>
      <c r="H128" s="32">
        <v>320</v>
      </c>
      <c r="I128" s="32">
        <v>763.2</v>
      </c>
    </row>
    <row r="129" spans="1:9" ht="31.5" customHeight="1">
      <c r="A129" s="32"/>
      <c r="B129" s="53"/>
      <c r="C129" s="39"/>
      <c r="D129" s="40"/>
      <c r="E129" s="33"/>
      <c r="F129" s="37" t="s">
        <v>69</v>
      </c>
      <c r="G129" s="37" t="s">
        <v>97</v>
      </c>
      <c r="H129" s="32">
        <v>240</v>
      </c>
      <c r="I129" s="32">
        <v>7.4</v>
      </c>
    </row>
    <row r="130" spans="1:9" ht="120.6" customHeight="1">
      <c r="A130" s="32">
        <v>38</v>
      </c>
      <c r="B130" s="33" t="s">
        <v>47</v>
      </c>
      <c r="C130" s="39" t="s">
        <v>43</v>
      </c>
      <c r="D130" s="35">
        <v>5.6</v>
      </c>
      <c r="E130" s="33"/>
      <c r="F130" s="37"/>
      <c r="G130" s="37"/>
      <c r="H130" s="32"/>
      <c r="I130" s="67">
        <v>5.6</v>
      </c>
    </row>
    <row r="131" spans="1:9" ht="193.5" customHeight="1">
      <c r="A131" s="32"/>
      <c r="B131" s="53"/>
      <c r="C131" s="39"/>
      <c r="D131" s="40"/>
      <c r="E131" s="33" t="s">
        <v>48</v>
      </c>
      <c r="F131" s="37" t="s">
        <v>49</v>
      </c>
      <c r="G131" s="37" t="s">
        <v>50</v>
      </c>
      <c r="H131" s="32">
        <v>240</v>
      </c>
      <c r="I131" s="32">
        <v>5.6</v>
      </c>
    </row>
    <row r="132" spans="1:9" ht="280.14999999999998" customHeight="1">
      <c r="A132" s="32">
        <v>39</v>
      </c>
      <c r="B132" s="22" t="s">
        <v>194</v>
      </c>
      <c r="C132" s="68" t="s">
        <v>156</v>
      </c>
      <c r="D132" s="34">
        <v>1</v>
      </c>
      <c r="E132" s="22"/>
      <c r="F132" s="37"/>
      <c r="G132" s="37"/>
      <c r="H132" s="32"/>
      <c r="I132" s="34">
        <v>1</v>
      </c>
    </row>
    <row r="133" spans="1:9" ht="256.89999999999998" customHeight="1">
      <c r="A133" s="32"/>
      <c r="B133" s="22"/>
      <c r="C133" s="39"/>
      <c r="D133" s="34"/>
      <c r="E133" s="22" t="s">
        <v>70</v>
      </c>
      <c r="F133" s="37" t="s">
        <v>155</v>
      </c>
      <c r="G133" s="37" t="s">
        <v>157</v>
      </c>
      <c r="H133" s="32">
        <v>120</v>
      </c>
      <c r="I133" s="36">
        <v>0.4</v>
      </c>
    </row>
    <row r="134" spans="1:9" ht="277.14999999999998" customHeight="1">
      <c r="A134" s="32"/>
      <c r="B134" s="33"/>
      <c r="C134" s="39"/>
      <c r="D134" s="40"/>
      <c r="E134" s="22" t="s">
        <v>70</v>
      </c>
      <c r="F134" s="37" t="s">
        <v>69</v>
      </c>
      <c r="G134" s="37" t="s">
        <v>157</v>
      </c>
      <c r="H134" s="32">
        <v>240</v>
      </c>
      <c r="I134" s="36">
        <v>0.6</v>
      </c>
    </row>
    <row r="135" spans="1:9" ht="129.6" customHeight="1">
      <c r="A135" s="65">
        <v>40</v>
      </c>
      <c r="B135" s="88" t="s">
        <v>195</v>
      </c>
      <c r="C135" s="68" t="s">
        <v>187</v>
      </c>
      <c r="D135" s="66">
        <v>0</v>
      </c>
      <c r="E135" s="22"/>
      <c r="F135" s="70"/>
      <c r="G135" s="70"/>
      <c r="H135" s="65"/>
      <c r="I135" s="66">
        <v>0</v>
      </c>
    </row>
    <row r="136" spans="1:9" ht="177.6" customHeight="1">
      <c r="A136" s="65"/>
      <c r="B136" s="69"/>
      <c r="C136" s="68"/>
      <c r="D136" s="40"/>
      <c r="E136" s="22" t="s">
        <v>184</v>
      </c>
      <c r="F136" s="70" t="s">
        <v>155</v>
      </c>
      <c r="G136" s="70" t="s">
        <v>183</v>
      </c>
      <c r="H136" s="65">
        <v>120</v>
      </c>
      <c r="I136" s="71">
        <v>0</v>
      </c>
    </row>
    <row r="137" spans="1:9" ht="189.6" customHeight="1">
      <c r="A137" s="65"/>
      <c r="B137" s="69"/>
      <c r="C137" s="68"/>
      <c r="D137" s="40"/>
      <c r="E137" s="22" t="s">
        <v>184</v>
      </c>
      <c r="F137" s="70" t="s">
        <v>69</v>
      </c>
      <c r="G137" s="70" t="s">
        <v>183</v>
      </c>
      <c r="H137" s="65">
        <v>240</v>
      </c>
      <c r="I137" s="71">
        <v>0</v>
      </c>
    </row>
    <row r="138" spans="1:9" ht="312" customHeight="1">
      <c r="A138" s="86"/>
      <c r="B138" s="88" t="s">
        <v>196</v>
      </c>
      <c r="C138" s="89" t="s">
        <v>191</v>
      </c>
      <c r="D138" s="87">
        <v>0</v>
      </c>
      <c r="E138" s="22"/>
      <c r="F138" s="90"/>
      <c r="G138" s="90"/>
      <c r="H138" s="86"/>
      <c r="I138" s="87">
        <v>0</v>
      </c>
    </row>
    <row r="139" spans="1:9" ht="212.45" customHeight="1">
      <c r="A139" s="86"/>
      <c r="B139" s="88"/>
      <c r="C139" s="89"/>
      <c r="D139" s="40"/>
      <c r="E139" s="22" t="s">
        <v>193</v>
      </c>
      <c r="F139" s="90" t="s">
        <v>155</v>
      </c>
      <c r="G139" s="90" t="s">
        <v>192</v>
      </c>
      <c r="H139" s="86">
        <v>120</v>
      </c>
      <c r="I139" s="71">
        <v>0</v>
      </c>
    </row>
    <row r="140" spans="1:9" ht="218.45" customHeight="1">
      <c r="A140" s="86"/>
      <c r="B140" s="88"/>
      <c r="C140" s="89"/>
      <c r="D140" s="40"/>
      <c r="E140" s="22" t="s">
        <v>193</v>
      </c>
      <c r="F140" s="90" t="s">
        <v>69</v>
      </c>
      <c r="G140" s="90" t="s">
        <v>192</v>
      </c>
      <c r="H140" s="86">
        <v>240</v>
      </c>
      <c r="I140" s="71">
        <v>0</v>
      </c>
    </row>
    <row r="141" spans="1:9" ht="231.75" customHeight="1">
      <c r="A141" s="32">
        <v>41</v>
      </c>
      <c r="B141" s="97" t="s">
        <v>200</v>
      </c>
      <c r="C141" s="39" t="s">
        <v>44</v>
      </c>
      <c r="D141" s="34">
        <v>29431.5</v>
      </c>
      <c r="E141" s="22"/>
      <c r="F141" s="37"/>
      <c r="G141" s="37"/>
      <c r="H141" s="32"/>
      <c r="I141" s="34">
        <v>29431.5</v>
      </c>
    </row>
    <row r="142" spans="1:9" ht="231.75" customHeight="1">
      <c r="A142" s="32"/>
      <c r="B142" s="33"/>
      <c r="C142" s="39"/>
      <c r="D142" s="40"/>
      <c r="E142" s="22" t="s">
        <v>71</v>
      </c>
      <c r="F142" s="37" t="s">
        <v>72</v>
      </c>
      <c r="G142" s="81" t="s">
        <v>73</v>
      </c>
      <c r="H142" s="32">
        <v>320</v>
      </c>
      <c r="I142" s="36">
        <v>29431.5</v>
      </c>
    </row>
    <row r="143" spans="1:9" ht="85.9" customHeight="1">
      <c r="A143" s="32">
        <v>42</v>
      </c>
      <c r="B143" s="33" t="s">
        <v>158</v>
      </c>
      <c r="C143" s="39" t="s">
        <v>159</v>
      </c>
      <c r="D143" s="34">
        <v>137590.1</v>
      </c>
      <c r="E143" s="22"/>
      <c r="F143" s="37"/>
      <c r="G143" s="37"/>
      <c r="H143" s="32"/>
      <c r="I143" s="34">
        <f>I144+I145+I146</f>
        <v>137590.1</v>
      </c>
    </row>
    <row r="144" spans="1:9" ht="273.60000000000002" customHeight="1">
      <c r="A144" s="32"/>
      <c r="B144" s="33"/>
      <c r="C144" s="39"/>
      <c r="D144" s="40"/>
      <c r="E144" s="22" t="s">
        <v>160</v>
      </c>
      <c r="F144" s="37" t="s">
        <v>72</v>
      </c>
      <c r="G144" s="37" t="s">
        <v>162</v>
      </c>
      <c r="H144" s="32">
        <v>240</v>
      </c>
      <c r="I144" s="36">
        <v>1364.2</v>
      </c>
    </row>
    <row r="145" spans="1:9" ht="177" customHeight="1">
      <c r="A145" s="32"/>
      <c r="B145" s="33"/>
      <c r="C145" s="39"/>
      <c r="D145" s="40"/>
      <c r="E145" s="22" t="s">
        <v>161</v>
      </c>
      <c r="F145" s="37" t="s">
        <v>72</v>
      </c>
      <c r="G145" s="37" t="s">
        <v>163</v>
      </c>
      <c r="H145" s="32">
        <v>320</v>
      </c>
      <c r="I145" s="36">
        <v>115049.8</v>
      </c>
    </row>
    <row r="146" spans="1:9" ht="216.6" customHeight="1">
      <c r="A146" s="65"/>
      <c r="B146" s="69"/>
      <c r="C146" s="68"/>
      <c r="D146" s="40"/>
      <c r="E146" s="22" t="s">
        <v>186</v>
      </c>
      <c r="F146" s="70" t="s">
        <v>72</v>
      </c>
      <c r="G146" s="70" t="s">
        <v>185</v>
      </c>
      <c r="H146" s="65">
        <v>320</v>
      </c>
      <c r="I146" s="71">
        <v>21176.1</v>
      </c>
    </row>
    <row r="147" spans="1:9" ht="102.6" customHeight="1">
      <c r="A147" s="32">
        <v>43</v>
      </c>
      <c r="B147" s="33" t="s">
        <v>164</v>
      </c>
      <c r="C147" s="39" t="s">
        <v>166</v>
      </c>
      <c r="D147" s="34">
        <v>303.10000000000002</v>
      </c>
      <c r="E147" s="22"/>
      <c r="F147" s="37"/>
      <c r="G147" s="37"/>
      <c r="H147" s="32"/>
      <c r="I147" s="34">
        <v>303.10000000000002</v>
      </c>
    </row>
    <row r="148" spans="1:9" ht="144" customHeight="1">
      <c r="A148" s="32"/>
      <c r="B148" s="33"/>
      <c r="C148" s="39"/>
      <c r="D148" s="40"/>
      <c r="E148" s="22" t="s">
        <v>165</v>
      </c>
      <c r="F148" s="37" t="s">
        <v>138</v>
      </c>
      <c r="G148" s="37" t="s">
        <v>167</v>
      </c>
      <c r="H148" s="32">
        <v>240</v>
      </c>
      <c r="I148" s="36">
        <v>303.10000000000002</v>
      </c>
    </row>
    <row r="149" spans="1:9" ht="178.15" customHeight="1">
      <c r="A149" s="32">
        <v>44</v>
      </c>
      <c r="B149" s="33" t="s">
        <v>168</v>
      </c>
      <c r="C149" s="39" t="s">
        <v>36</v>
      </c>
      <c r="D149" s="34">
        <v>48627.8</v>
      </c>
      <c r="E149" s="22"/>
      <c r="F149" s="37"/>
      <c r="G149" s="37"/>
      <c r="H149" s="32"/>
      <c r="I149" s="66">
        <v>48627.8</v>
      </c>
    </row>
    <row r="150" spans="1:9" ht="243.6" customHeight="1">
      <c r="A150" s="32"/>
      <c r="B150" s="33"/>
      <c r="C150" s="39"/>
      <c r="D150" s="40"/>
      <c r="E150" s="22" t="s">
        <v>169</v>
      </c>
      <c r="F150" s="37" t="s">
        <v>170</v>
      </c>
      <c r="G150" s="37" t="s">
        <v>171</v>
      </c>
      <c r="H150" s="32">
        <v>510</v>
      </c>
      <c r="I150" s="36">
        <v>48627.8</v>
      </c>
    </row>
    <row r="151" spans="1:9">
      <c r="A151" s="35"/>
      <c r="B151" s="33"/>
      <c r="C151" s="43"/>
      <c r="D151" s="34">
        <f>D10+D13+D18+D21+D24+D27+D32+D36+D39+D43+D47+D50+D57+D60+D63+D68+D71+D74+D77+D80+D83+D86+D89+D91+D94+D96+D99+D102+D104+D108+D110+D113+D116+D118+D120+D122+D127+D130+D132+D135+D141+D143+D147+D149+D138</f>
        <v>875961.4</v>
      </c>
      <c r="E151" s="12"/>
      <c r="F151" s="35"/>
      <c r="G151" s="35"/>
      <c r="H151" s="35"/>
      <c r="I151" s="66">
        <f>I10+I13+I18+I21+I24+I27+I32+I36+I39+I43+I47+I50+I57+I60+I63+I68+I71+I74+I77+I80+I83+I86+I89+I91+I94+I96+I99+I102+I104+I108+I110+I113+I116+I118+I120+I122+I127+I130+I132+I135+I141+I143+I147+I149+I138</f>
        <v>875961.4</v>
      </c>
    </row>
    <row r="152" spans="1:9" ht="15.75">
      <c r="A152" s="9"/>
    </row>
    <row r="160" spans="1:9" ht="18.75" customHeight="1">
      <c r="B160" s="4"/>
    </row>
  </sheetData>
  <mergeCells count="67">
    <mergeCell ref="B46:B47"/>
    <mergeCell ref="F7:H7"/>
    <mergeCell ref="F33:F34"/>
    <mergeCell ref="F26:F27"/>
    <mergeCell ref="G28:G29"/>
    <mergeCell ref="H28:H29"/>
    <mergeCell ref="G26:G27"/>
    <mergeCell ref="H33:H34"/>
    <mergeCell ref="F40:F41"/>
    <mergeCell ref="C46:C47"/>
    <mergeCell ref="F46:F47"/>
    <mergeCell ref="G46:G47"/>
    <mergeCell ref="H46:H47"/>
    <mergeCell ref="H40:H41"/>
    <mergeCell ref="G40:G41"/>
    <mergeCell ref="F110:F111"/>
    <mergeCell ref="E110:E111"/>
    <mergeCell ref="F122:F123"/>
    <mergeCell ref="E122:E123"/>
    <mergeCell ref="G31:G32"/>
    <mergeCell ref="H26:H27"/>
    <mergeCell ref="H122:H123"/>
    <mergeCell ref="G122:G123"/>
    <mergeCell ref="G110:G111"/>
    <mergeCell ref="H110:H111"/>
    <mergeCell ref="G33:G34"/>
    <mergeCell ref="H31:H32"/>
    <mergeCell ref="E28:E29"/>
    <mergeCell ref="E40:E41"/>
    <mergeCell ref="E31:E32"/>
    <mergeCell ref="E46:E47"/>
    <mergeCell ref="F31:F32"/>
    <mergeCell ref="F28:F29"/>
    <mergeCell ref="C110:C111"/>
    <mergeCell ref="A110:A111"/>
    <mergeCell ref="A122:A123"/>
    <mergeCell ref="B122:B123"/>
    <mergeCell ref="C122:C123"/>
    <mergeCell ref="B110:B111"/>
    <mergeCell ref="A28:A29"/>
    <mergeCell ref="C31:C32"/>
    <mergeCell ref="B40:B41"/>
    <mergeCell ref="C40:C41"/>
    <mergeCell ref="B33:B34"/>
    <mergeCell ref="A31:A32"/>
    <mergeCell ref="B31:B32"/>
    <mergeCell ref="B26:B27"/>
    <mergeCell ref="C26:C27"/>
    <mergeCell ref="D7:D8"/>
    <mergeCell ref="B7:B8"/>
    <mergeCell ref="C7:C8"/>
    <mergeCell ref="A46:A47"/>
    <mergeCell ref="I7:I8"/>
    <mergeCell ref="A1:I1"/>
    <mergeCell ref="A2:I2"/>
    <mergeCell ref="A3:I3"/>
    <mergeCell ref="A5:I5"/>
    <mergeCell ref="E26:E27"/>
    <mergeCell ref="A40:A41"/>
    <mergeCell ref="B28:B29"/>
    <mergeCell ref="C28:C29"/>
    <mergeCell ref="A26:A27"/>
    <mergeCell ref="A33:A34"/>
    <mergeCell ref="C33:C34"/>
    <mergeCell ref="E33:E34"/>
    <mergeCell ref="E7:E8"/>
    <mergeCell ref="A7:A8"/>
  </mergeCells>
  <phoneticPr fontId="8" type="noConversion"/>
  <pageMargins left="0.35433070866141736" right="0.15748031496062992" top="0.15748031496062992" bottom="0.15748031496062992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</vt:lpstr>
      <vt:lpstr>'Приложение 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2022-02-15T10:48:21Z</cp:lastPrinted>
  <dcterms:created xsi:type="dcterms:W3CDTF">2013-10-31T09:42:45Z</dcterms:created>
  <dcterms:modified xsi:type="dcterms:W3CDTF">2022-03-29T11:00:27Z</dcterms:modified>
</cp:coreProperties>
</file>