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480" windowHeight="11640"/>
  </bookViews>
  <sheets>
    <sheet name="Раздел 7" sheetId="9" r:id="rId1"/>
  </sheets>
  <definedNames>
    <definedName name="_xlnm.Print_Titles" localSheetId="0">'Раздел 7'!$4:$7</definedName>
  </definedNames>
  <calcPr calcId="125725"/>
</workbook>
</file>

<file path=xl/calcChain.xml><?xml version="1.0" encoding="utf-8"?>
<calcChain xmlns="http://schemas.openxmlformats.org/spreadsheetml/2006/main">
  <c r="C9" i="9"/>
  <c r="M14"/>
  <c r="J14"/>
  <c r="G14"/>
  <c r="D14" s="1"/>
  <c r="C14" s="1"/>
  <c r="M13"/>
  <c r="J13"/>
  <c r="G13"/>
  <c r="M12"/>
  <c r="J12"/>
  <c r="G12"/>
  <c r="M11"/>
  <c r="J11"/>
  <c r="D11" s="1"/>
  <c r="C11" s="1"/>
  <c r="G11"/>
  <c r="M10"/>
  <c r="J10"/>
  <c r="D10" s="1"/>
  <c r="C10" s="1"/>
  <c r="G10"/>
  <c r="M9"/>
  <c r="J9"/>
  <c r="G9"/>
  <c r="D9" s="1"/>
  <c r="M8"/>
  <c r="J8"/>
  <c r="G8"/>
  <c r="D8" s="1"/>
  <c r="D13" l="1"/>
  <c r="C13" s="1"/>
  <c r="D12"/>
  <c r="C12" s="1"/>
  <c r="C8"/>
  <c r="D15" l="1"/>
  <c r="D16" s="1"/>
</calcChain>
</file>

<file path=xl/sharedStrings.xml><?xml version="1.0" encoding="utf-8"?>
<sst xmlns="http://schemas.openxmlformats.org/spreadsheetml/2006/main" count="28" uniqueCount="22">
  <si>
    <t>код главы</t>
  </si>
  <si>
    <t>Общая оценка в баллах</t>
  </si>
  <si>
    <t>Наименование показателей оценки</t>
  </si>
  <si>
    <t>оценка</t>
  </si>
  <si>
    <t>вес</t>
  </si>
  <si>
    <t>в баллах</t>
  </si>
  <si>
    <t>Итого баллов</t>
  </si>
  <si>
    <t>Средний балл</t>
  </si>
  <si>
    <t>средний балл</t>
  </si>
  <si>
    <t>наименование главного распорядителя средств  бюджета района</t>
  </si>
  <si>
    <t>7. Кадровый потенциал финансового (финансово-экономического) подразделения ГРБС</t>
  </si>
  <si>
    <t xml:space="preserve">7.1. Квалификация сотрудников 
финансового (финансово-экономического) подразделения центрального аппарата ГРБС
</t>
  </si>
  <si>
    <t>7.3. Укомплектованность  финансового (финансово-экономического) подразделения центрального аппарата ГРБС</t>
  </si>
  <si>
    <t>1.Администрация Орловского района</t>
  </si>
  <si>
    <t>2.Контрольно-счетный орган  Орловского района</t>
  </si>
  <si>
    <t>3.финансовый отдел Администрации Орловского района</t>
  </si>
  <si>
    <t>4. Управление культуры и спорта Орловского района</t>
  </si>
  <si>
    <t>5.Управление образования Орловского района</t>
  </si>
  <si>
    <t>6.Управление социальной защиты Орловского района</t>
  </si>
  <si>
    <t>7.Комитет по имуществу Орловского района</t>
  </si>
  <si>
    <t xml:space="preserve">7.2.Участие  сотрудников финансового (финансово-экономического) подразделения аппарата ГРБС в мероприятиях по профессиональному развитию в области экономики и финансов в последние три отчетных года </t>
  </si>
  <si>
    <t>Результаты проведения финансовым отделом Администрации Орловского района мониторинга качества финансового менеджмента за 2023 год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</si>
</sst>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.5"/>
      <name val="Times New Roman"/>
      <family val="1"/>
      <charset val="204"/>
    </font>
    <font>
      <i/>
      <sz val="10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right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/>
    <xf numFmtId="2" fontId="4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1" xfId="0" applyNumberFormat="1" applyFill="1" applyBorder="1" applyAlignment="1">
      <alignment horizontal="center" vertical="center"/>
    </xf>
    <xf numFmtId="0" fontId="0" fillId="0" borderId="0" xfId="0" applyFill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top" wrapText="1"/>
    </xf>
    <xf numFmtId="49" fontId="4" fillId="2" borderId="11" xfId="0" applyNumberFormat="1" applyFont="1" applyFill="1" applyBorder="1" applyAlignment="1">
      <alignment horizontal="center" vertical="top" wrapText="1"/>
    </xf>
    <xf numFmtId="49" fontId="4" fillId="2" borderId="12" xfId="0" applyNumberFormat="1" applyFont="1" applyFill="1" applyBorder="1" applyAlignment="1">
      <alignment horizontal="center" vertical="top" wrapText="1"/>
    </xf>
    <xf numFmtId="49" fontId="4" fillId="2" borderId="8" xfId="0" applyNumberFormat="1" applyFont="1" applyFill="1" applyBorder="1" applyAlignment="1">
      <alignment horizontal="center" vertical="top" wrapText="1"/>
    </xf>
    <xf numFmtId="49" fontId="4" fillId="2" borderId="9" xfId="0" applyNumberFormat="1" applyFont="1" applyFill="1" applyBorder="1" applyAlignment="1">
      <alignment horizontal="center" vertical="top" wrapText="1"/>
    </xf>
    <xf numFmtId="49" fontId="4" fillId="2" borderId="13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7"/>
  <sheetViews>
    <sheetView tabSelected="1" view="pageBreakPreview" zoomScaleNormal="100" zoomScaleSheetLayoutView="100" workbookViewId="0">
      <selection activeCell="A2" sqref="A2:M2"/>
    </sheetView>
  </sheetViews>
  <sheetFormatPr defaultRowHeight="12.75"/>
  <cols>
    <col min="1" max="1" width="39.7109375" customWidth="1"/>
    <col min="2" max="2" width="7.7109375" customWidth="1"/>
    <col min="3" max="3" width="8" customWidth="1"/>
    <col min="4" max="4" width="10.7109375" customWidth="1"/>
    <col min="5" max="5" width="9.5703125" customWidth="1"/>
    <col min="7" max="10" width="9.28515625" customWidth="1"/>
    <col min="11" max="11" width="10.28515625" customWidth="1"/>
    <col min="12" max="12" width="10.7109375" customWidth="1"/>
    <col min="13" max="13" width="11.42578125" customWidth="1"/>
  </cols>
  <sheetData>
    <row r="1" spans="1:13" ht="12.7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42" customHeight="1">
      <c r="A2" s="23" t="s">
        <v>21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4" spans="1:13" ht="30" customHeight="1">
      <c r="A4" s="24" t="s">
        <v>9</v>
      </c>
      <c r="B4" s="27" t="s">
        <v>0</v>
      </c>
      <c r="C4" s="27" t="s">
        <v>8</v>
      </c>
      <c r="D4" s="30" t="s">
        <v>1</v>
      </c>
      <c r="E4" s="32" t="s">
        <v>2</v>
      </c>
      <c r="F4" s="33"/>
      <c r="G4" s="33"/>
      <c r="H4" s="33"/>
      <c r="I4" s="33"/>
      <c r="J4" s="33"/>
      <c r="K4" s="33"/>
      <c r="L4" s="33"/>
      <c r="M4" s="34"/>
    </row>
    <row r="5" spans="1:13" ht="33" customHeight="1">
      <c r="A5" s="25"/>
      <c r="B5" s="28"/>
      <c r="C5" s="28"/>
      <c r="D5" s="31"/>
      <c r="E5" s="32" t="s">
        <v>10</v>
      </c>
      <c r="F5" s="33"/>
      <c r="G5" s="33"/>
      <c r="H5" s="33"/>
      <c r="I5" s="33"/>
      <c r="J5" s="33"/>
      <c r="K5" s="33"/>
      <c r="L5" s="33"/>
      <c r="M5" s="34"/>
    </row>
    <row r="6" spans="1:13" ht="94.5" customHeight="1">
      <c r="A6" s="25"/>
      <c r="B6" s="28"/>
      <c r="C6" s="28"/>
      <c r="D6" s="28"/>
      <c r="E6" s="35" t="s">
        <v>11</v>
      </c>
      <c r="F6" s="36"/>
      <c r="G6" s="37"/>
      <c r="H6" s="38" t="s">
        <v>20</v>
      </c>
      <c r="I6" s="39"/>
      <c r="J6" s="40"/>
      <c r="K6" s="35" t="s">
        <v>12</v>
      </c>
      <c r="L6" s="36"/>
      <c r="M6" s="37"/>
    </row>
    <row r="7" spans="1:13" ht="17.25" customHeight="1">
      <c r="A7" s="26"/>
      <c r="B7" s="29"/>
      <c r="C7" s="29"/>
      <c r="D7" s="29"/>
      <c r="E7" s="16" t="s">
        <v>3</v>
      </c>
      <c r="F7" s="16" t="s">
        <v>4</v>
      </c>
      <c r="G7" s="16" t="s">
        <v>5</v>
      </c>
      <c r="H7" s="16" t="s">
        <v>3</v>
      </c>
      <c r="I7" s="16" t="s">
        <v>4</v>
      </c>
      <c r="J7" s="16" t="s">
        <v>5</v>
      </c>
      <c r="K7" s="16" t="s">
        <v>3</v>
      </c>
      <c r="L7" s="16" t="s">
        <v>4</v>
      </c>
      <c r="M7" s="16" t="s">
        <v>5</v>
      </c>
    </row>
    <row r="8" spans="1:13" ht="15">
      <c r="A8" s="11" t="s">
        <v>13</v>
      </c>
      <c r="B8" s="12">
        <v>902</v>
      </c>
      <c r="C8" s="6">
        <f>D8/100</f>
        <v>1</v>
      </c>
      <c r="D8" s="17">
        <f>G8+M8+J8</f>
        <v>100</v>
      </c>
      <c r="E8" s="19">
        <v>1</v>
      </c>
      <c r="F8" s="19">
        <v>40</v>
      </c>
      <c r="G8" s="7">
        <f>E8*F8</f>
        <v>40</v>
      </c>
      <c r="H8" s="19">
        <v>1</v>
      </c>
      <c r="I8" s="19">
        <v>30</v>
      </c>
      <c r="J8" s="7">
        <f>H8*I8</f>
        <v>30</v>
      </c>
      <c r="K8" s="19">
        <v>1</v>
      </c>
      <c r="L8" s="19">
        <v>30</v>
      </c>
      <c r="M8" s="7">
        <f>K8*L8</f>
        <v>30</v>
      </c>
    </row>
    <row r="9" spans="1:13" ht="34.5" customHeight="1">
      <c r="A9" s="11" t="s">
        <v>14</v>
      </c>
      <c r="B9" s="12">
        <v>903</v>
      </c>
      <c r="C9" s="6">
        <f>D9/90</f>
        <v>0.77777777777777779</v>
      </c>
      <c r="D9" s="17">
        <f t="shared" ref="D9:D14" si="0">G9+M9+J9</f>
        <v>70</v>
      </c>
      <c r="E9" s="19">
        <v>1</v>
      </c>
      <c r="F9" s="19">
        <v>40</v>
      </c>
      <c r="G9" s="7">
        <f t="shared" ref="G9:G14" si="1">E9*F9</f>
        <v>40</v>
      </c>
      <c r="H9" s="19">
        <v>0</v>
      </c>
      <c r="I9" s="19">
        <v>30</v>
      </c>
      <c r="J9" s="7">
        <f t="shared" ref="J9:J14" si="2">H9*I9</f>
        <v>0</v>
      </c>
      <c r="K9" s="19">
        <v>1</v>
      </c>
      <c r="L9" s="19">
        <v>30</v>
      </c>
      <c r="M9" s="7">
        <f t="shared" ref="M9:M14" si="3">K9*L9</f>
        <v>30</v>
      </c>
    </row>
    <row r="10" spans="1:13" s="10" customFormat="1" ht="33.75" customHeight="1">
      <c r="A10" s="13" t="s">
        <v>15</v>
      </c>
      <c r="B10" s="14">
        <v>904</v>
      </c>
      <c r="C10" s="9">
        <f>D10/100</f>
        <v>1</v>
      </c>
      <c r="D10" s="18">
        <f>G10+M10+J10</f>
        <v>100</v>
      </c>
      <c r="E10" s="20">
        <v>1</v>
      </c>
      <c r="F10" s="20">
        <v>40</v>
      </c>
      <c r="G10" s="15">
        <f t="shared" si="1"/>
        <v>40</v>
      </c>
      <c r="H10" s="20">
        <v>1</v>
      </c>
      <c r="I10" s="20">
        <v>30</v>
      </c>
      <c r="J10" s="15">
        <f t="shared" si="2"/>
        <v>30</v>
      </c>
      <c r="K10" s="20">
        <v>1</v>
      </c>
      <c r="L10" s="20">
        <v>30</v>
      </c>
      <c r="M10" s="15">
        <f t="shared" si="3"/>
        <v>30</v>
      </c>
    </row>
    <row r="11" spans="1:13" s="10" customFormat="1" ht="36.75" customHeight="1">
      <c r="A11" s="13" t="s">
        <v>16</v>
      </c>
      <c r="B11" s="14">
        <v>906</v>
      </c>
      <c r="C11" s="9">
        <f t="shared" ref="C11:C14" si="4">D11/100</f>
        <v>1</v>
      </c>
      <c r="D11" s="18">
        <f>G11+M11+J11</f>
        <v>100</v>
      </c>
      <c r="E11" s="20">
        <v>1</v>
      </c>
      <c r="F11" s="20">
        <v>40</v>
      </c>
      <c r="G11" s="15">
        <f t="shared" si="1"/>
        <v>40</v>
      </c>
      <c r="H11" s="20">
        <v>1</v>
      </c>
      <c r="I11" s="20">
        <v>30</v>
      </c>
      <c r="J11" s="15">
        <f t="shared" si="2"/>
        <v>30</v>
      </c>
      <c r="K11" s="20">
        <v>1</v>
      </c>
      <c r="L11" s="20">
        <v>30</v>
      </c>
      <c r="M11" s="15">
        <f t="shared" si="3"/>
        <v>30</v>
      </c>
    </row>
    <row r="12" spans="1:13" s="10" customFormat="1" ht="30" customHeight="1">
      <c r="A12" s="13" t="s">
        <v>17</v>
      </c>
      <c r="B12" s="14">
        <v>907</v>
      </c>
      <c r="C12" s="9">
        <f t="shared" si="4"/>
        <v>0.82400000000000007</v>
      </c>
      <c r="D12" s="18">
        <f t="shared" si="0"/>
        <v>82.4</v>
      </c>
      <c r="E12" s="20">
        <v>0.89</v>
      </c>
      <c r="F12" s="20">
        <v>40</v>
      </c>
      <c r="G12" s="15">
        <f t="shared" si="1"/>
        <v>35.6</v>
      </c>
      <c r="H12" s="20">
        <v>0.67</v>
      </c>
      <c r="I12" s="20">
        <v>30</v>
      </c>
      <c r="J12" s="15">
        <f t="shared" si="2"/>
        <v>20.100000000000001</v>
      </c>
      <c r="K12" s="22">
        <v>0.89</v>
      </c>
      <c r="L12" s="20">
        <v>30</v>
      </c>
      <c r="M12" s="15">
        <f t="shared" si="3"/>
        <v>26.7</v>
      </c>
    </row>
    <row r="13" spans="1:13" ht="36.75" customHeight="1">
      <c r="A13" s="11" t="s">
        <v>18</v>
      </c>
      <c r="B13" s="12">
        <v>913</v>
      </c>
      <c r="C13" s="6">
        <f t="shared" si="4"/>
        <v>1</v>
      </c>
      <c r="D13" s="17">
        <f t="shared" si="0"/>
        <v>100</v>
      </c>
      <c r="E13" s="19">
        <v>1</v>
      </c>
      <c r="F13" s="19">
        <v>40</v>
      </c>
      <c r="G13" s="7">
        <f t="shared" si="1"/>
        <v>40</v>
      </c>
      <c r="H13" s="19">
        <v>1</v>
      </c>
      <c r="I13" s="19">
        <v>30</v>
      </c>
      <c r="J13" s="7">
        <f t="shared" si="2"/>
        <v>30</v>
      </c>
      <c r="K13" s="19">
        <v>1</v>
      </c>
      <c r="L13" s="19">
        <v>30</v>
      </c>
      <c r="M13" s="7">
        <f t="shared" si="3"/>
        <v>30</v>
      </c>
    </row>
    <row r="14" spans="1:13" ht="34.5" customHeight="1">
      <c r="A14" s="11" t="s">
        <v>19</v>
      </c>
      <c r="B14" s="12">
        <v>914</v>
      </c>
      <c r="C14" s="6">
        <f t="shared" si="4"/>
        <v>1</v>
      </c>
      <c r="D14" s="17">
        <f t="shared" si="0"/>
        <v>100</v>
      </c>
      <c r="E14" s="21">
        <v>1</v>
      </c>
      <c r="F14" s="19">
        <v>40</v>
      </c>
      <c r="G14" s="7">
        <f t="shared" si="1"/>
        <v>40</v>
      </c>
      <c r="H14" s="21">
        <v>1</v>
      </c>
      <c r="I14" s="19">
        <v>30</v>
      </c>
      <c r="J14" s="7">
        <f t="shared" si="2"/>
        <v>30</v>
      </c>
      <c r="K14" s="19">
        <v>1</v>
      </c>
      <c r="L14" s="19">
        <v>30</v>
      </c>
      <c r="M14" s="7">
        <f t="shared" si="3"/>
        <v>30</v>
      </c>
    </row>
    <row r="15" spans="1:13" ht="20.25" customHeight="1">
      <c r="A15" s="2" t="s">
        <v>6</v>
      </c>
      <c r="B15" s="3"/>
      <c r="C15" s="8"/>
      <c r="D15" s="5">
        <f>D8+D9+D10+D11+D12+D13+D14</f>
        <v>652.4</v>
      </c>
      <c r="E15" s="4"/>
      <c r="F15" s="4"/>
      <c r="G15" s="4"/>
      <c r="H15" s="4"/>
      <c r="I15" s="4"/>
      <c r="J15" s="4"/>
      <c r="K15" s="4"/>
      <c r="L15" s="4"/>
      <c r="M15" s="4"/>
    </row>
    <row r="16" spans="1:13" ht="21.75" customHeight="1">
      <c r="A16" s="2" t="s">
        <v>7</v>
      </c>
      <c r="B16" s="4"/>
      <c r="C16" s="4"/>
      <c r="D16" s="9">
        <f>D15/7</f>
        <v>93.2</v>
      </c>
      <c r="E16" s="4"/>
      <c r="F16" s="4"/>
      <c r="G16" s="4"/>
      <c r="H16" s="4"/>
      <c r="I16" s="4"/>
      <c r="J16" s="4"/>
      <c r="K16" s="4"/>
      <c r="L16" s="4"/>
      <c r="M16" s="4"/>
    </row>
    <row r="18" ht="49.5" customHeight="1"/>
    <row r="19" ht="39.75" customHeight="1"/>
    <row r="20" ht="39" customHeight="1"/>
    <row r="21" ht="66.75" customHeight="1"/>
    <row r="22" ht="36.75" customHeight="1"/>
    <row r="23" ht="34.5" customHeight="1"/>
    <row r="25" ht="34.5" customHeight="1"/>
    <row r="28" ht="33.75" customHeight="1"/>
    <row r="29" ht="64.5" customHeight="1"/>
    <row r="32" ht="76.5" customHeight="1"/>
    <row r="33" ht="45.75" customHeight="1"/>
    <row r="35" s="10" customFormat="1"/>
    <row r="37" ht="50.25" customHeight="1"/>
    <row r="38" ht="36" customHeight="1"/>
    <row r="39" s="10" customFormat="1"/>
    <row r="44" s="10" customFormat="1" ht="33" customHeight="1"/>
    <row r="46" ht="35.25" customHeight="1"/>
    <row r="47" hidden="1"/>
  </sheetData>
  <mergeCells count="10">
    <mergeCell ref="A2:M2"/>
    <mergeCell ref="A4:A7"/>
    <mergeCell ref="B4:B7"/>
    <mergeCell ref="C4:C7"/>
    <mergeCell ref="D4:D7"/>
    <mergeCell ref="E4:M4"/>
    <mergeCell ref="E5:M5"/>
    <mergeCell ref="E6:G6"/>
    <mergeCell ref="H6:J6"/>
    <mergeCell ref="K6:M6"/>
  </mergeCells>
  <pageMargins left="0.23622047244094491" right="0.15748031496062992" top="0.51181102362204722" bottom="0.35433070866141736" header="0.39370078740157483" footer="0.27559055118110237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7</vt:lpstr>
      <vt:lpstr>'Раздел 7'!Заголовки_для_печати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Гапон</dc:creator>
  <cp:lastModifiedBy>user</cp:lastModifiedBy>
  <cp:lastPrinted>2024-02-01T13:50:38Z</cp:lastPrinted>
  <dcterms:created xsi:type="dcterms:W3CDTF">2011-06-30T12:10:53Z</dcterms:created>
  <dcterms:modified xsi:type="dcterms:W3CDTF">2024-02-02T06:42:55Z</dcterms:modified>
</cp:coreProperties>
</file>