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Лист1!$A$1:$AQ$16</definedName>
  </definedNames>
  <calcPr calcId="125725"/>
</workbook>
</file>

<file path=xl/calcChain.xml><?xml version="1.0" encoding="utf-8"?>
<calcChain xmlns="http://schemas.openxmlformats.org/spreadsheetml/2006/main">
  <c r="C14" i="1"/>
  <c r="C10"/>
  <c r="C9"/>
  <c r="AQ15"/>
  <c r="G11"/>
  <c r="G12"/>
  <c r="AQ9"/>
  <c r="AQ10"/>
  <c r="AQ11"/>
  <c r="AQ12"/>
  <c r="AQ13"/>
  <c r="AQ14"/>
  <c r="AQ8"/>
  <c r="AH14"/>
  <c r="AE14"/>
  <c r="AB14"/>
  <c r="Y14"/>
  <c r="V14"/>
  <c r="S14"/>
  <c r="P14"/>
  <c r="M14"/>
  <c r="J14"/>
  <c r="G14"/>
  <c r="AH13"/>
  <c r="AE13"/>
  <c r="AB13"/>
  <c r="Y13"/>
  <c r="V13"/>
  <c r="S13"/>
  <c r="P13"/>
  <c r="M13"/>
  <c r="J13"/>
  <c r="G13"/>
  <c r="AH12"/>
  <c r="AE12"/>
  <c r="AB12"/>
  <c r="Y12"/>
  <c r="V12"/>
  <c r="S12"/>
  <c r="P12"/>
  <c r="M12"/>
  <c r="J12"/>
  <c r="AH11"/>
  <c r="AE11"/>
  <c r="AB11"/>
  <c r="Y11"/>
  <c r="V11"/>
  <c r="S11"/>
  <c r="P11"/>
  <c r="M11"/>
  <c r="J11"/>
  <c r="AH10"/>
  <c r="AE10"/>
  <c r="AB10"/>
  <c r="Y10"/>
  <c r="V10"/>
  <c r="S10"/>
  <c r="P10"/>
  <c r="M10"/>
  <c r="J10"/>
  <c r="G10"/>
  <c r="AH9"/>
  <c r="AE9"/>
  <c r="AB9"/>
  <c r="Y9"/>
  <c r="V9"/>
  <c r="S9"/>
  <c r="P9"/>
  <c r="M9"/>
  <c r="J9"/>
  <c r="G9"/>
  <c r="G15" s="1"/>
  <c r="AH8"/>
  <c r="AE8"/>
  <c r="AB8"/>
  <c r="Y8"/>
  <c r="V8"/>
  <c r="S8"/>
  <c r="P8"/>
  <c r="M8"/>
  <c r="J8"/>
  <c r="G8"/>
  <c r="AN14"/>
  <c r="AN13"/>
  <c r="AN12"/>
  <c r="AN11"/>
  <c r="AN10"/>
  <c r="AN9"/>
  <c r="AN8"/>
  <c r="AK14"/>
  <c r="AK13"/>
  <c r="AK12"/>
  <c r="AK11"/>
  <c r="AK10"/>
  <c r="AK9"/>
  <c r="AK8"/>
  <c r="V15" l="1"/>
  <c r="S15"/>
  <c r="P15"/>
  <c r="J15"/>
  <c r="D8"/>
  <c r="C8" s="1"/>
  <c r="AN15"/>
  <c r="M15"/>
  <c r="AK15"/>
  <c r="AH15"/>
  <c r="AE15"/>
  <c r="AB15"/>
  <c r="Y15"/>
  <c r="D10"/>
  <c r="D13"/>
  <c r="C13" s="1"/>
  <c r="D9"/>
  <c r="D12"/>
  <c r="C12" s="1"/>
  <c r="D14"/>
  <c r="D11"/>
  <c r="C11" s="1"/>
  <c r="D15" l="1"/>
  <c r="D16" s="1"/>
</calcChain>
</file>

<file path=xl/sharedStrings.xml><?xml version="1.0" encoding="utf-8"?>
<sst xmlns="http://schemas.openxmlformats.org/spreadsheetml/2006/main" count="67" uniqueCount="31">
  <si>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</si>
  <si>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</si>
  <si>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</si>
  <si>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</si>
  <si>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</si>
  <si>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</si>
  <si>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</si>
  <si>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</si>
  <si>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</si>
  <si>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</si>
  <si>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</si>
  <si>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</si>
  <si>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</si>
  <si>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</si>
  <si>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</si>
  <si>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</si>
  <si>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</si>
  <si>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10. Качество осуществления закупок товаров, работ и услуг для обеспечения муниципальных нужд</t>
  </si>
  <si>
    <t xml:space="preserve">10.1. Нарушения требований Федерального закона от 05.04.2013 N 44-ФЗ «О контрактной системе в сфере закупок товаров, работ, услуг для обеспечения государственных и муниципальных нужд»
и нормативных правовых актов о контрактной системе в сфере закупок товаров, работ, услуг для обеспечения государственных и муниципальных нужд (далее соответственно - требования законодательства о контрактной системе, законодательство о контрактной системе) при принятии решения о способе определения поставщика (подрядчика, исполнителя), в том числе решения о закупке у единственного поставщика (подрядчика, исполнителя)
</t>
  </si>
  <si>
    <t xml:space="preserve">10.2. Нарушения требований законодательства о контрактной системе при размещении информации в единой
информационной системе в сфере закупок
</t>
  </si>
  <si>
    <t>10.3. Нарушения требований законодательства о контрактной системе в ходе определения поставщика (подрядчика, исполнителя)</t>
  </si>
  <si>
    <t>10.4. Нарушения требований законодательства о контрактной системе при заключении, изменении и (или) исполнении контракта</t>
  </si>
  <si>
    <t>10.5. Доля экономии бюджетных ассигнований на закупки по результатам проведения конкурентных способов определения поставщиков (подрядчиков, исполнителей)</t>
  </si>
  <si>
    <t>10.6. Доля контрактов, заключенных по начальной (максимальной) цене контракта</t>
  </si>
  <si>
    <t>10.7. Доля контрактов, по которым увеличена цена в ходе исполнения контрактов</t>
  </si>
  <si>
    <t>10.8. Среднее количество заявок, поданных на участие в конкурентных способах определения поставщиков (подрядчиков, исполнителей)</t>
  </si>
  <si>
    <t>10.9. Доля отмененных закупок, проводимых конкурентными способами определения поставщиков (подрядчиков, исполнителей)</t>
  </si>
  <si>
    <t>10.10. Доля контрактов, заключенных с единственным поставщиком (подрядчиком, исполнителем) по результатам несостоявшихся конкурентных способов определения поставщиков (подрядчиков, исполнителей)</t>
  </si>
  <si>
    <t xml:space="preserve">10.11. Доля участия субъектов малого
предпринимательства, социально ориентированных некоммерческих организаций в закупках
</t>
  </si>
  <si>
    <t>10.12. Доля обоснованных жалоб на действия (бездействие) ГРБС при проведении конкурентных способов определения поставщиков (подрядчиков, исполнителей)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</si>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</sst>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Border="1"/>
    <xf numFmtId="2" fontId="0" fillId="0" borderId="0" xfId="0" applyNumberFormat="1" applyBorder="1"/>
    <xf numFmtId="165" fontId="4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Border="1"/>
    <xf numFmtId="165" fontId="0" fillId="0" borderId="1" xfId="0" applyNumberFormat="1" applyBorder="1"/>
    <xf numFmtId="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/>
    <xf numFmtId="165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7"/>
  <sheetViews>
    <sheetView tabSelected="1" view="pageBreakPreview" topLeftCell="A3" zoomScale="75" zoomScaleNormal="80" zoomScaleSheetLayoutView="75" workbookViewId="0">
      <pane xSplit="1" ySplit="5" topLeftCell="B8" activePane="bottomRight" state="frozen"/>
      <selection activeCell="A3" sqref="A3"/>
      <selection pane="topRight" activeCell="B3" sqref="B3"/>
      <selection pane="bottomLeft" activeCell="A8" sqref="A8"/>
      <selection pane="bottomRight" activeCell="H6" sqref="H6:J6"/>
    </sheetView>
  </sheetViews>
  <sheetFormatPr defaultRowHeight="12.75"/>
  <cols>
    <col min="1" max="1" width="29.28515625" customWidth="1"/>
    <col min="2" max="2" width="7.7109375" customWidth="1"/>
    <col min="3" max="3" width="9.140625" customWidth="1"/>
    <col min="4" max="4" width="10.7109375" customWidth="1"/>
    <col min="5" max="5" width="7.28515625" style="6" customWidth="1"/>
    <col min="6" max="6" width="7.5703125" style="6" customWidth="1"/>
    <col min="7" max="7" width="9.5703125" style="6" customWidth="1"/>
    <col min="8" max="9" width="6.85546875" style="6" customWidth="1"/>
    <col min="10" max="10" width="8.28515625" style="6" customWidth="1"/>
    <col min="11" max="12" width="6.85546875" style="6" customWidth="1"/>
    <col min="13" max="13" width="8.28515625" style="6" customWidth="1"/>
    <col min="14" max="15" width="6.85546875" style="6" customWidth="1"/>
    <col min="16" max="16" width="8.28515625" style="6" customWidth="1"/>
    <col min="17" max="18" width="6.85546875" style="6" customWidth="1"/>
    <col min="19" max="19" width="8.28515625" style="6" customWidth="1"/>
    <col min="20" max="21" width="6.85546875" style="6" customWidth="1"/>
    <col min="22" max="22" width="8.28515625" style="6" customWidth="1"/>
    <col min="23" max="24" width="6.85546875" style="6" customWidth="1"/>
    <col min="25" max="25" width="8.28515625" style="6" customWidth="1"/>
    <col min="26" max="27" width="6.85546875" style="6" customWidth="1"/>
    <col min="28" max="28" width="8.28515625" style="6" customWidth="1"/>
    <col min="29" max="30" width="6.85546875" style="6" customWidth="1"/>
    <col min="31" max="31" width="8.28515625" style="6" customWidth="1"/>
    <col min="32" max="33" width="6.85546875" style="6" customWidth="1"/>
    <col min="34" max="34" width="8.28515625" style="6" customWidth="1"/>
    <col min="35" max="36" width="6.85546875" style="6" customWidth="1"/>
    <col min="37" max="37" width="8.28515625" style="6" customWidth="1"/>
    <col min="38" max="39" width="6.85546875" style="6" customWidth="1"/>
    <col min="40" max="40" width="6.28515625" style="6" customWidth="1"/>
    <col min="41" max="41" width="6.5703125" hidden="1" customWidth="1"/>
    <col min="42" max="42" width="6.85546875" hidden="1" customWidth="1"/>
    <col min="43" max="43" width="5" hidden="1" customWidth="1"/>
  </cols>
  <sheetData>
    <row r="1" spans="1:45" ht="12.75" customHeight="1">
      <c r="C1" s="1"/>
      <c r="D1" s="1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45" ht="42" customHeight="1">
      <c r="A2" s="44" t="s">
        <v>30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7"/>
      <c r="V2" s="7"/>
    </row>
    <row r="4" spans="1:45" ht="30" customHeight="1">
      <c r="A4" s="45" t="s">
        <v>6</v>
      </c>
      <c r="B4" s="48" t="s">
        <v>0</v>
      </c>
      <c r="C4" s="48" t="s">
        <v>9</v>
      </c>
      <c r="D4" s="48" t="s">
        <v>1</v>
      </c>
      <c r="E4" s="31" t="s">
        <v>2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3"/>
    </row>
    <row r="5" spans="1:45" ht="27.75" customHeight="1">
      <c r="A5" s="46"/>
      <c r="B5" s="49"/>
      <c r="C5" s="49"/>
      <c r="D5" s="49"/>
      <c r="E5" s="31" t="s">
        <v>17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3"/>
    </row>
    <row r="6" spans="1:45" ht="342" customHeight="1">
      <c r="A6" s="46"/>
      <c r="B6" s="49"/>
      <c r="C6" s="49"/>
      <c r="D6" s="49"/>
      <c r="E6" s="35" t="s">
        <v>18</v>
      </c>
      <c r="F6" s="36"/>
      <c r="G6" s="37"/>
      <c r="H6" s="38" t="s">
        <v>19</v>
      </c>
      <c r="I6" s="39"/>
      <c r="J6" s="40"/>
      <c r="K6" s="35" t="s">
        <v>20</v>
      </c>
      <c r="L6" s="36"/>
      <c r="M6" s="37"/>
      <c r="N6" s="41" t="s">
        <v>21</v>
      </c>
      <c r="O6" s="42"/>
      <c r="P6" s="43"/>
      <c r="Q6" s="35" t="s">
        <v>22</v>
      </c>
      <c r="R6" s="36"/>
      <c r="S6" s="37"/>
      <c r="T6" s="35" t="s">
        <v>23</v>
      </c>
      <c r="U6" s="36"/>
      <c r="V6" s="37"/>
      <c r="W6" s="35" t="s">
        <v>24</v>
      </c>
      <c r="X6" s="36"/>
      <c r="Y6" s="37"/>
      <c r="Z6" s="35" t="s">
        <v>25</v>
      </c>
      <c r="AA6" s="36"/>
      <c r="AB6" s="37"/>
      <c r="AC6" s="34" t="s">
        <v>26</v>
      </c>
      <c r="AD6" s="34"/>
      <c r="AE6" s="34"/>
      <c r="AF6" s="34" t="s">
        <v>27</v>
      </c>
      <c r="AG6" s="34"/>
      <c r="AH6" s="34"/>
      <c r="AI6" s="34" t="s">
        <v>28</v>
      </c>
      <c r="AJ6" s="34"/>
      <c r="AK6" s="34"/>
      <c r="AL6" s="34" t="s">
        <v>29</v>
      </c>
      <c r="AM6" s="34"/>
      <c r="AN6" s="34"/>
      <c r="AO6" s="28"/>
      <c r="AP6" s="29"/>
      <c r="AQ6" s="30"/>
    </row>
    <row r="7" spans="1:45" ht="24.75" customHeight="1">
      <c r="A7" s="47"/>
      <c r="B7" s="50"/>
      <c r="C7" s="50"/>
      <c r="D7" s="50"/>
      <c r="E7" s="8" t="s">
        <v>3</v>
      </c>
      <c r="F7" s="8" t="s">
        <v>4</v>
      </c>
      <c r="G7" s="8" t="s">
        <v>5</v>
      </c>
      <c r="H7" s="8" t="s">
        <v>3</v>
      </c>
      <c r="I7" s="8" t="s">
        <v>4</v>
      </c>
      <c r="J7" s="8" t="s">
        <v>5</v>
      </c>
      <c r="K7" s="8" t="s">
        <v>3</v>
      </c>
      <c r="L7" s="8" t="s">
        <v>4</v>
      </c>
      <c r="M7" s="8" t="s">
        <v>5</v>
      </c>
      <c r="N7" s="8" t="s">
        <v>3</v>
      </c>
      <c r="O7" s="8" t="s">
        <v>4</v>
      </c>
      <c r="P7" s="8" t="s">
        <v>5</v>
      </c>
      <c r="Q7" s="8" t="s">
        <v>3</v>
      </c>
      <c r="R7" s="8" t="s">
        <v>4</v>
      </c>
      <c r="S7" s="8" t="s">
        <v>5</v>
      </c>
      <c r="T7" s="8" t="s">
        <v>3</v>
      </c>
      <c r="U7" s="8" t="s">
        <v>4</v>
      </c>
      <c r="V7" s="8" t="s">
        <v>5</v>
      </c>
      <c r="W7" s="8" t="s">
        <v>3</v>
      </c>
      <c r="X7" s="8" t="s">
        <v>4</v>
      </c>
      <c r="Y7" s="8" t="s">
        <v>5</v>
      </c>
      <c r="Z7" s="8" t="s">
        <v>3</v>
      </c>
      <c r="AA7" s="8" t="s">
        <v>4</v>
      </c>
      <c r="AB7" s="8" t="s">
        <v>5</v>
      </c>
      <c r="AC7" s="8" t="s">
        <v>3</v>
      </c>
      <c r="AD7" s="8" t="s">
        <v>4</v>
      </c>
      <c r="AE7" s="8" t="s">
        <v>5</v>
      </c>
      <c r="AF7" s="8" t="s">
        <v>3</v>
      </c>
      <c r="AG7" s="8" t="s">
        <v>4</v>
      </c>
      <c r="AH7" s="8" t="s">
        <v>5</v>
      </c>
      <c r="AI7" s="8" t="s">
        <v>3</v>
      </c>
      <c r="AJ7" s="8" t="s">
        <v>4</v>
      </c>
      <c r="AK7" s="8" t="s">
        <v>5</v>
      </c>
      <c r="AL7" s="8" t="s">
        <v>3</v>
      </c>
      <c r="AM7" s="8" t="s">
        <v>4</v>
      </c>
      <c r="AN7" s="8" t="s">
        <v>5</v>
      </c>
      <c r="AO7" s="8" t="s">
        <v>3</v>
      </c>
      <c r="AP7" s="8" t="s">
        <v>4</v>
      </c>
      <c r="AQ7" s="8" t="s">
        <v>5</v>
      </c>
    </row>
    <row r="8" spans="1:45" ht="39" customHeight="1">
      <c r="A8" s="27" t="s">
        <v>10</v>
      </c>
      <c r="B8" s="4">
        <v>902</v>
      </c>
      <c r="C8" s="18">
        <f t="shared" ref="C8:C14" si="0">D8/(100)</f>
        <v>0.87599999999999989</v>
      </c>
      <c r="D8" s="18">
        <f>G8+J8+M8+P8+S8+V8+Y8+AB8+AE8+AH8+AK8+AN8+AQ8</f>
        <v>87.6</v>
      </c>
      <c r="E8" s="20">
        <v>1</v>
      </c>
      <c r="F8" s="20">
        <v>9</v>
      </c>
      <c r="G8" s="21">
        <f t="shared" ref="G8:G14" si="1">E8*F8</f>
        <v>9</v>
      </c>
      <c r="H8" s="20">
        <v>1</v>
      </c>
      <c r="I8" s="20">
        <v>9</v>
      </c>
      <c r="J8" s="21">
        <f t="shared" ref="J8:J14" si="2">H8*I8</f>
        <v>9</v>
      </c>
      <c r="K8" s="20">
        <v>1</v>
      </c>
      <c r="L8" s="20">
        <v>9</v>
      </c>
      <c r="M8" s="21">
        <f t="shared" ref="M8:M14" si="3">K8*L8</f>
        <v>9</v>
      </c>
      <c r="N8" s="20">
        <v>1</v>
      </c>
      <c r="O8" s="20">
        <v>9</v>
      </c>
      <c r="P8" s="21">
        <f t="shared" ref="P8:P14" si="4">N8*O8</f>
        <v>9</v>
      </c>
      <c r="Q8" s="20">
        <v>1</v>
      </c>
      <c r="R8" s="20">
        <v>8</v>
      </c>
      <c r="S8" s="21">
        <f t="shared" ref="S8:S14" si="5">Q8*R8</f>
        <v>8</v>
      </c>
      <c r="T8" s="19">
        <v>0.8</v>
      </c>
      <c r="U8" s="20">
        <v>8</v>
      </c>
      <c r="V8" s="21">
        <f t="shared" ref="V8:V14" si="6">T8*U8</f>
        <v>6.4</v>
      </c>
      <c r="W8" s="20">
        <v>1</v>
      </c>
      <c r="X8" s="20">
        <v>8</v>
      </c>
      <c r="Y8" s="21">
        <f t="shared" ref="Y8:Y14" si="7">W8*X8</f>
        <v>8</v>
      </c>
      <c r="Z8" s="19">
        <v>0.5</v>
      </c>
      <c r="AA8" s="20">
        <v>8</v>
      </c>
      <c r="AB8" s="21">
        <f t="shared" ref="AB8:AB14" si="8">Z8*AA8</f>
        <v>4</v>
      </c>
      <c r="AC8" s="22">
        <v>0.95</v>
      </c>
      <c r="AD8" s="20">
        <v>8</v>
      </c>
      <c r="AE8" s="21">
        <f t="shared" ref="AE8:AE14" si="9">AC8*AD8</f>
        <v>7.6</v>
      </c>
      <c r="AF8" s="19">
        <v>0.7</v>
      </c>
      <c r="AG8" s="20">
        <v>8</v>
      </c>
      <c r="AH8" s="21">
        <f t="shared" ref="AH8:AH14" si="10">AF8*AG8</f>
        <v>5.6</v>
      </c>
      <c r="AI8" s="20">
        <v>1</v>
      </c>
      <c r="AJ8" s="20">
        <v>8</v>
      </c>
      <c r="AK8" s="21">
        <f t="shared" ref="AK8:AK14" si="11">AI8*AJ8</f>
        <v>8</v>
      </c>
      <c r="AL8" s="19">
        <v>0.5</v>
      </c>
      <c r="AM8" s="20">
        <v>8</v>
      </c>
      <c r="AN8" s="10">
        <f t="shared" ref="AN8:AN14" si="12">AL8*AM8</f>
        <v>4</v>
      </c>
      <c r="AO8" s="11"/>
      <c r="AP8" s="2"/>
      <c r="AQ8" s="9">
        <f t="shared" ref="AQ8:AQ14" si="13">AO8*AP8</f>
        <v>0</v>
      </c>
      <c r="AS8" s="14"/>
    </row>
    <row r="9" spans="1:45" ht="32.25" customHeight="1">
      <c r="A9" s="27" t="s">
        <v>11</v>
      </c>
      <c r="B9" s="4">
        <v>903</v>
      </c>
      <c r="C9" s="18">
        <f t="shared" si="0"/>
        <v>1</v>
      </c>
      <c r="D9" s="18">
        <f t="shared" ref="D9:D14" si="14">G9+J9+M9+P9+S9+V9+Y9+AB9+AE9+AH9+AK9+AN9+AQ9</f>
        <v>100</v>
      </c>
      <c r="E9" s="20">
        <v>1</v>
      </c>
      <c r="F9" s="20">
        <v>9</v>
      </c>
      <c r="G9" s="21">
        <f t="shared" si="1"/>
        <v>9</v>
      </c>
      <c r="H9" s="20">
        <v>1</v>
      </c>
      <c r="I9" s="20">
        <v>9</v>
      </c>
      <c r="J9" s="21">
        <f t="shared" si="2"/>
        <v>9</v>
      </c>
      <c r="K9" s="20">
        <v>1</v>
      </c>
      <c r="L9" s="20">
        <v>9</v>
      </c>
      <c r="M9" s="21">
        <f t="shared" si="3"/>
        <v>9</v>
      </c>
      <c r="N9" s="20">
        <v>1</v>
      </c>
      <c r="O9" s="20">
        <v>9</v>
      </c>
      <c r="P9" s="21">
        <f t="shared" si="4"/>
        <v>9</v>
      </c>
      <c r="Q9" s="20">
        <v>1</v>
      </c>
      <c r="R9" s="20">
        <v>8</v>
      </c>
      <c r="S9" s="21">
        <f t="shared" si="5"/>
        <v>8</v>
      </c>
      <c r="T9" s="20">
        <v>1</v>
      </c>
      <c r="U9" s="20">
        <v>8</v>
      </c>
      <c r="V9" s="21">
        <f t="shared" si="6"/>
        <v>8</v>
      </c>
      <c r="W9" s="20">
        <v>1</v>
      </c>
      <c r="X9" s="20">
        <v>8</v>
      </c>
      <c r="Y9" s="21">
        <f t="shared" si="7"/>
        <v>8</v>
      </c>
      <c r="Z9" s="20">
        <v>1</v>
      </c>
      <c r="AA9" s="20">
        <v>8</v>
      </c>
      <c r="AB9" s="21">
        <f t="shared" si="8"/>
        <v>8</v>
      </c>
      <c r="AC9" s="20">
        <v>1</v>
      </c>
      <c r="AD9" s="20">
        <v>8</v>
      </c>
      <c r="AE9" s="21">
        <f t="shared" si="9"/>
        <v>8</v>
      </c>
      <c r="AF9" s="20">
        <v>1</v>
      </c>
      <c r="AG9" s="20">
        <v>8</v>
      </c>
      <c r="AH9" s="21">
        <f t="shared" si="10"/>
        <v>8</v>
      </c>
      <c r="AI9" s="20">
        <v>1</v>
      </c>
      <c r="AJ9" s="20">
        <v>8</v>
      </c>
      <c r="AK9" s="21">
        <f t="shared" si="11"/>
        <v>8</v>
      </c>
      <c r="AL9" s="20">
        <v>1</v>
      </c>
      <c r="AM9" s="20">
        <v>8</v>
      </c>
      <c r="AN9" s="10">
        <f t="shared" si="12"/>
        <v>8</v>
      </c>
      <c r="AO9" s="11"/>
      <c r="AP9" s="2"/>
      <c r="AQ9" s="9">
        <f t="shared" si="13"/>
        <v>0</v>
      </c>
    </row>
    <row r="10" spans="1:45" ht="45">
      <c r="A10" s="27" t="s">
        <v>12</v>
      </c>
      <c r="B10" s="4">
        <v>904</v>
      </c>
      <c r="C10" s="18">
        <f t="shared" si="0"/>
        <v>1</v>
      </c>
      <c r="D10" s="18">
        <f t="shared" si="14"/>
        <v>100</v>
      </c>
      <c r="E10" s="20">
        <v>1</v>
      </c>
      <c r="F10" s="20">
        <v>9</v>
      </c>
      <c r="G10" s="21">
        <f t="shared" si="1"/>
        <v>9</v>
      </c>
      <c r="H10" s="20">
        <v>1</v>
      </c>
      <c r="I10" s="20">
        <v>9</v>
      </c>
      <c r="J10" s="21">
        <f t="shared" si="2"/>
        <v>9</v>
      </c>
      <c r="K10" s="20">
        <v>1</v>
      </c>
      <c r="L10" s="20">
        <v>9</v>
      </c>
      <c r="M10" s="21">
        <f t="shared" si="3"/>
        <v>9</v>
      </c>
      <c r="N10" s="20">
        <v>1</v>
      </c>
      <c r="O10" s="20">
        <v>9</v>
      </c>
      <c r="P10" s="21">
        <f t="shared" si="4"/>
        <v>9</v>
      </c>
      <c r="Q10" s="20">
        <v>1</v>
      </c>
      <c r="R10" s="20">
        <v>8</v>
      </c>
      <c r="S10" s="21">
        <f t="shared" si="5"/>
        <v>8</v>
      </c>
      <c r="T10" s="20">
        <v>1</v>
      </c>
      <c r="U10" s="20">
        <v>8</v>
      </c>
      <c r="V10" s="21">
        <f t="shared" si="6"/>
        <v>8</v>
      </c>
      <c r="W10" s="20">
        <v>1</v>
      </c>
      <c r="X10" s="20">
        <v>8</v>
      </c>
      <c r="Y10" s="21">
        <f t="shared" si="7"/>
        <v>8</v>
      </c>
      <c r="Z10" s="20">
        <v>1</v>
      </c>
      <c r="AA10" s="20">
        <v>8</v>
      </c>
      <c r="AB10" s="21">
        <f t="shared" si="8"/>
        <v>8</v>
      </c>
      <c r="AC10" s="20">
        <v>1</v>
      </c>
      <c r="AD10" s="20">
        <v>8</v>
      </c>
      <c r="AE10" s="21">
        <f t="shared" si="9"/>
        <v>8</v>
      </c>
      <c r="AF10" s="20">
        <v>1</v>
      </c>
      <c r="AG10" s="20">
        <v>8</v>
      </c>
      <c r="AH10" s="21">
        <f t="shared" si="10"/>
        <v>8</v>
      </c>
      <c r="AI10" s="20">
        <v>1</v>
      </c>
      <c r="AJ10" s="20">
        <v>8</v>
      </c>
      <c r="AK10" s="21">
        <f t="shared" si="11"/>
        <v>8</v>
      </c>
      <c r="AL10" s="20">
        <v>1</v>
      </c>
      <c r="AM10" s="20">
        <v>8</v>
      </c>
      <c r="AN10" s="10">
        <f t="shared" si="12"/>
        <v>8</v>
      </c>
      <c r="AO10" s="11"/>
      <c r="AP10" s="2"/>
      <c r="AQ10" s="9">
        <f t="shared" si="13"/>
        <v>0</v>
      </c>
    </row>
    <row r="11" spans="1:45" ht="30">
      <c r="A11" s="27" t="s">
        <v>13</v>
      </c>
      <c r="B11" s="4">
        <v>906</v>
      </c>
      <c r="C11" s="18">
        <f t="shared" si="0"/>
        <v>1</v>
      </c>
      <c r="D11" s="18">
        <f t="shared" si="14"/>
        <v>100</v>
      </c>
      <c r="E11" s="20">
        <v>1</v>
      </c>
      <c r="F11" s="20">
        <v>9</v>
      </c>
      <c r="G11" s="21">
        <f t="shared" si="1"/>
        <v>9</v>
      </c>
      <c r="H11" s="20">
        <v>1</v>
      </c>
      <c r="I11" s="20">
        <v>9</v>
      </c>
      <c r="J11" s="21">
        <f t="shared" si="2"/>
        <v>9</v>
      </c>
      <c r="K11" s="20">
        <v>1</v>
      </c>
      <c r="L11" s="20">
        <v>9</v>
      </c>
      <c r="M11" s="21">
        <f t="shared" si="3"/>
        <v>9</v>
      </c>
      <c r="N11" s="20">
        <v>1</v>
      </c>
      <c r="O11" s="20">
        <v>9</v>
      </c>
      <c r="P11" s="21">
        <f t="shared" si="4"/>
        <v>9</v>
      </c>
      <c r="Q11" s="20">
        <v>1</v>
      </c>
      <c r="R11" s="20">
        <v>8</v>
      </c>
      <c r="S11" s="21">
        <f t="shared" si="5"/>
        <v>8</v>
      </c>
      <c r="T11" s="20">
        <v>1</v>
      </c>
      <c r="U11" s="20">
        <v>8</v>
      </c>
      <c r="V11" s="21">
        <f t="shared" si="6"/>
        <v>8</v>
      </c>
      <c r="W11" s="20">
        <v>1</v>
      </c>
      <c r="X11" s="20">
        <v>8</v>
      </c>
      <c r="Y11" s="21">
        <f t="shared" si="7"/>
        <v>8</v>
      </c>
      <c r="Z11" s="20">
        <v>1</v>
      </c>
      <c r="AA11" s="20">
        <v>8</v>
      </c>
      <c r="AB11" s="21">
        <f t="shared" si="8"/>
        <v>8</v>
      </c>
      <c r="AC11" s="20">
        <v>1</v>
      </c>
      <c r="AD11" s="20">
        <v>8</v>
      </c>
      <c r="AE11" s="21">
        <f t="shared" si="9"/>
        <v>8</v>
      </c>
      <c r="AF11" s="20">
        <v>1</v>
      </c>
      <c r="AG11" s="20">
        <v>8</v>
      </c>
      <c r="AH11" s="21">
        <f t="shared" si="10"/>
        <v>8</v>
      </c>
      <c r="AI11" s="20">
        <v>1</v>
      </c>
      <c r="AJ11" s="20">
        <v>8</v>
      </c>
      <c r="AK11" s="21">
        <f t="shared" si="11"/>
        <v>8</v>
      </c>
      <c r="AL11" s="20">
        <v>1</v>
      </c>
      <c r="AM11" s="20">
        <v>8</v>
      </c>
      <c r="AN11" s="10">
        <f t="shared" si="12"/>
        <v>8</v>
      </c>
      <c r="AO11" s="11"/>
      <c r="AP11" s="2"/>
      <c r="AQ11" s="9">
        <f t="shared" si="13"/>
        <v>0</v>
      </c>
    </row>
    <row r="12" spans="1:45" ht="42" customHeight="1">
      <c r="A12" s="27" t="s">
        <v>14</v>
      </c>
      <c r="B12" s="4">
        <v>907</v>
      </c>
      <c r="C12" s="18">
        <f t="shared" si="0"/>
        <v>1</v>
      </c>
      <c r="D12" s="18">
        <f t="shared" si="14"/>
        <v>100</v>
      </c>
      <c r="E12" s="20">
        <v>1</v>
      </c>
      <c r="F12" s="20">
        <v>9</v>
      </c>
      <c r="G12" s="21">
        <f t="shared" si="1"/>
        <v>9</v>
      </c>
      <c r="H12" s="20">
        <v>1</v>
      </c>
      <c r="I12" s="20">
        <v>9</v>
      </c>
      <c r="J12" s="21">
        <f t="shared" si="2"/>
        <v>9</v>
      </c>
      <c r="K12" s="20">
        <v>1</v>
      </c>
      <c r="L12" s="20">
        <v>9</v>
      </c>
      <c r="M12" s="21">
        <f t="shared" si="3"/>
        <v>9</v>
      </c>
      <c r="N12" s="20">
        <v>1</v>
      </c>
      <c r="O12" s="20">
        <v>9</v>
      </c>
      <c r="P12" s="21">
        <f t="shared" si="4"/>
        <v>9</v>
      </c>
      <c r="Q12" s="20">
        <v>1</v>
      </c>
      <c r="R12" s="20">
        <v>8</v>
      </c>
      <c r="S12" s="21">
        <f t="shared" si="5"/>
        <v>8</v>
      </c>
      <c r="T12" s="20">
        <v>1</v>
      </c>
      <c r="U12" s="20">
        <v>8</v>
      </c>
      <c r="V12" s="21">
        <f t="shared" si="6"/>
        <v>8</v>
      </c>
      <c r="W12" s="20">
        <v>1</v>
      </c>
      <c r="X12" s="20">
        <v>8</v>
      </c>
      <c r="Y12" s="21">
        <f t="shared" si="7"/>
        <v>8</v>
      </c>
      <c r="Z12" s="20">
        <v>1</v>
      </c>
      <c r="AA12" s="20">
        <v>8</v>
      </c>
      <c r="AB12" s="21">
        <f t="shared" si="8"/>
        <v>8</v>
      </c>
      <c r="AC12" s="20">
        <v>1</v>
      </c>
      <c r="AD12" s="20">
        <v>8</v>
      </c>
      <c r="AE12" s="21">
        <f t="shared" si="9"/>
        <v>8</v>
      </c>
      <c r="AF12" s="20">
        <v>1</v>
      </c>
      <c r="AG12" s="20">
        <v>8</v>
      </c>
      <c r="AH12" s="21">
        <f t="shared" si="10"/>
        <v>8</v>
      </c>
      <c r="AI12" s="20">
        <v>1</v>
      </c>
      <c r="AJ12" s="20">
        <v>8</v>
      </c>
      <c r="AK12" s="21">
        <f t="shared" si="11"/>
        <v>8</v>
      </c>
      <c r="AL12" s="20">
        <v>1</v>
      </c>
      <c r="AM12" s="20">
        <v>8</v>
      </c>
      <c r="AN12" s="10">
        <f t="shared" si="12"/>
        <v>8</v>
      </c>
      <c r="AO12" s="11"/>
      <c r="AP12" s="2"/>
      <c r="AQ12" s="9">
        <f t="shared" si="13"/>
        <v>0</v>
      </c>
    </row>
    <row r="13" spans="1:45" ht="46.5" customHeight="1">
      <c r="A13" s="27" t="s">
        <v>15</v>
      </c>
      <c r="B13" s="4">
        <v>913</v>
      </c>
      <c r="C13" s="18">
        <f t="shared" si="0"/>
        <v>0.84800000000000009</v>
      </c>
      <c r="D13" s="18">
        <f t="shared" si="14"/>
        <v>84.800000000000011</v>
      </c>
      <c r="E13" s="20">
        <v>1</v>
      </c>
      <c r="F13" s="20">
        <v>9</v>
      </c>
      <c r="G13" s="21">
        <f t="shared" si="1"/>
        <v>9</v>
      </c>
      <c r="H13" s="20">
        <v>1</v>
      </c>
      <c r="I13" s="20">
        <v>9</v>
      </c>
      <c r="J13" s="21">
        <f t="shared" si="2"/>
        <v>9</v>
      </c>
      <c r="K13" s="20">
        <v>1</v>
      </c>
      <c r="L13" s="20">
        <v>9</v>
      </c>
      <c r="M13" s="21">
        <f t="shared" si="3"/>
        <v>9</v>
      </c>
      <c r="N13" s="20">
        <v>1</v>
      </c>
      <c r="O13" s="20">
        <v>9</v>
      </c>
      <c r="P13" s="21">
        <f t="shared" si="4"/>
        <v>9</v>
      </c>
      <c r="Q13" s="20">
        <v>1</v>
      </c>
      <c r="R13" s="20">
        <v>8</v>
      </c>
      <c r="S13" s="21">
        <f t="shared" si="5"/>
        <v>8</v>
      </c>
      <c r="T13" s="19">
        <v>0.8</v>
      </c>
      <c r="U13" s="20">
        <v>8</v>
      </c>
      <c r="V13" s="21">
        <f t="shared" si="6"/>
        <v>6.4</v>
      </c>
      <c r="W13" s="20">
        <v>1</v>
      </c>
      <c r="X13" s="20">
        <v>8</v>
      </c>
      <c r="Y13" s="21">
        <f t="shared" si="7"/>
        <v>8</v>
      </c>
      <c r="Z13" s="19">
        <v>0.5</v>
      </c>
      <c r="AA13" s="20">
        <v>8</v>
      </c>
      <c r="AB13" s="21">
        <f t="shared" si="8"/>
        <v>4</v>
      </c>
      <c r="AC13" s="20">
        <v>1</v>
      </c>
      <c r="AD13" s="20">
        <v>8</v>
      </c>
      <c r="AE13" s="21">
        <f t="shared" si="9"/>
        <v>8</v>
      </c>
      <c r="AF13" s="19">
        <v>0.8</v>
      </c>
      <c r="AG13" s="20">
        <v>8</v>
      </c>
      <c r="AH13" s="21">
        <f t="shared" si="10"/>
        <v>6.4</v>
      </c>
      <c r="AI13" s="19">
        <v>0.5</v>
      </c>
      <c r="AJ13" s="20">
        <v>8</v>
      </c>
      <c r="AK13" s="21">
        <f t="shared" si="11"/>
        <v>4</v>
      </c>
      <c r="AL13" s="19">
        <v>0.5</v>
      </c>
      <c r="AM13" s="20">
        <v>8</v>
      </c>
      <c r="AN13" s="10">
        <f t="shared" si="12"/>
        <v>4</v>
      </c>
      <c r="AO13" s="11"/>
      <c r="AP13" s="2"/>
      <c r="AQ13" s="9">
        <f t="shared" si="13"/>
        <v>0</v>
      </c>
    </row>
    <row r="14" spans="1:45" ht="30">
      <c r="A14" s="27" t="s">
        <v>16</v>
      </c>
      <c r="B14" s="4">
        <v>914</v>
      </c>
      <c r="C14" s="18">
        <f t="shared" si="0"/>
        <v>1</v>
      </c>
      <c r="D14" s="18">
        <f t="shared" si="14"/>
        <v>100</v>
      </c>
      <c r="E14" s="20">
        <v>1</v>
      </c>
      <c r="F14" s="20">
        <v>9</v>
      </c>
      <c r="G14" s="21">
        <f t="shared" si="1"/>
        <v>9</v>
      </c>
      <c r="H14" s="20">
        <v>1</v>
      </c>
      <c r="I14" s="20">
        <v>9</v>
      </c>
      <c r="J14" s="21">
        <f t="shared" si="2"/>
        <v>9</v>
      </c>
      <c r="K14" s="20">
        <v>1</v>
      </c>
      <c r="L14" s="20">
        <v>9</v>
      </c>
      <c r="M14" s="21">
        <f t="shared" si="3"/>
        <v>9</v>
      </c>
      <c r="N14" s="20">
        <v>1</v>
      </c>
      <c r="O14" s="20">
        <v>9</v>
      </c>
      <c r="P14" s="21">
        <f t="shared" si="4"/>
        <v>9</v>
      </c>
      <c r="Q14" s="20">
        <v>1</v>
      </c>
      <c r="R14" s="20">
        <v>8</v>
      </c>
      <c r="S14" s="21">
        <f t="shared" si="5"/>
        <v>8</v>
      </c>
      <c r="T14" s="20">
        <v>1</v>
      </c>
      <c r="U14" s="20">
        <v>8</v>
      </c>
      <c r="V14" s="21">
        <f t="shared" si="6"/>
        <v>8</v>
      </c>
      <c r="W14" s="20">
        <v>1</v>
      </c>
      <c r="X14" s="20">
        <v>8</v>
      </c>
      <c r="Y14" s="21">
        <f t="shared" si="7"/>
        <v>8</v>
      </c>
      <c r="Z14" s="20">
        <v>1</v>
      </c>
      <c r="AA14" s="20">
        <v>8</v>
      </c>
      <c r="AB14" s="21">
        <f t="shared" si="8"/>
        <v>8</v>
      </c>
      <c r="AC14" s="20">
        <v>1</v>
      </c>
      <c r="AD14" s="20">
        <v>8</v>
      </c>
      <c r="AE14" s="21">
        <f t="shared" si="9"/>
        <v>8</v>
      </c>
      <c r="AF14" s="20">
        <v>1</v>
      </c>
      <c r="AG14" s="20">
        <v>8</v>
      </c>
      <c r="AH14" s="21">
        <f t="shared" si="10"/>
        <v>8</v>
      </c>
      <c r="AI14" s="20">
        <v>1</v>
      </c>
      <c r="AJ14" s="20">
        <v>8</v>
      </c>
      <c r="AK14" s="21">
        <f t="shared" si="11"/>
        <v>8</v>
      </c>
      <c r="AL14" s="20">
        <v>1</v>
      </c>
      <c r="AM14" s="20">
        <v>8</v>
      </c>
      <c r="AN14" s="10">
        <f t="shared" si="12"/>
        <v>8</v>
      </c>
      <c r="AO14" s="11"/>
      <c r="AP14" s="2"/>
      <c r="AQ14" s="9">
        <f t="shared" si="13"/>
        <v>0</v>
      </c>
    </row>
    <row r="15" spans="1:45" ht="24" customHeight="1">
      <c r="A15" s="23" t="s">
        <v>7</v>
      </c>
      <c r="B15" s="24"/>
      <c r="C15" s="24"/>
      <c r="D15" s="19">
        <f>D8+D9+D10+D11+D12+D13+D14</f>
        <v>672.40000000000009</v>
      </c>
      <c r="E15" s="25"/>
      <c r="F15" s="25"/>
      <c r="G15" s="19">
        <f>G8+G9+G10+G11+G12+G13+G14</f>
        <v>63</v>
      </c>
      <c r="H15" s="25"/>
      <c r="I15" s="25"/>
      <c r="J15" s="19">
        <f>J8+J9+J10+J11+J12+J13+J14</f>
        <v>63</v>
      </c>
      <c r="K15" s="25"/>
      <c r="L15" s="25"/>
      <c r="M15" s="19">
        <f>M8+M9+M10+M11+M12+M13+M14</f>
        <v>63</v>
      </c>
      <c r="N15" s="25"/>
      <c r="O15" s="25"/>
      <c r="P15" s="19">
        <f>P8+P9+P10+P11+P12+P13+P14</f>
        <v>63</v>
      </c>
      <c r="Q15" s="25"/>
      <c r="R15" s="25"/>
      <c r="S15" s="19">
        <f>S8+S9+S10+S11+S12+S13+S14</f>
        <v>56</v>
      </c>
      <c r="T15" s="25"/>
      <c r="U15" s="25"/>
      <c r="V15" s="19">
        <f>V8+V9+V10+V11+V12+V13+V14</f>
        <v>52.8</v>
      </c>
      <c r="W15" s="25"/>
      <c r="X15" s="25"/>
      <c r="Y15" s="19">
        <f>Y8+Y9+Y10+Y11+Y12+Y13+Y14</f>
        <v>56</v>
      </c>
      <c r="Z15" s="25"/>
      <c r="AA15" s="25"/>
      <c r="AB15" s="19">
        <f>AB8+AB9+AB10+AB11+AB12+AB13+AB14</f>
        <v>48</v>
      </c>
      <c r="AC15" s="25"/>
      <c r="AD15" s="25"/>
      <c r="AE15" s="19">
        <f>AE8+AE9+AE10+AE11+AE12+AE13+AE14</f>
        <v>55.6</v>
      </c>
      <c r="AF15" s="25"/>
      <c r="AG15" s="25"/>
      <c r="AH15" s="19">
        <f>AH8+AH9+AH10+AH11+AH12+AH13+AH14</f>
        <v>52</v>
      </c>
      <c r="AI15" s="25"/>
      <c r="AJ15" s="25"/>
      <c r="AK15" s="19">
        <f>AK8+AK9+AK10+AK11+AK12+AK13+AK14</f>
        <v>52</v>
      </c>
      <c r="AL15" s="25"/>
      <c r="AM15" s="25"/>
      <c r="AN15" s="15">
        <f>AN8+AN9+AN10+AN11+AN12+AN13+AN14</f>
        <v>48</v>
      </c>
      <c r="AO15" s="16"/>
      <c r="AP15" s="17"/>
      <c r="AQ15" s="15">
        <f>AQ8+AQ9+AQ10+AQ11+AQ12+AQ13+AQ14</f>
        <v>0</v>
      </c>
    </row>
    <row r="16" spans="1:45" ht="24" customHeight="1">
      <c r="A16" s="23" t="s">
        <v>8</v>
      </c>
      <c r="B16" s="24"/>
      <c r="C16" s="24"/>
      <c r="D16" s="22">
        <f>D15/7</f>
        <v>96.057142857142864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12"/>
      <c r="AO16" s="3"/>
      <c r="AP16" s="3"/>
      <c r="AQ16" s="13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20">
    <mergeCell ref="A2:T2"/>
    <mergeCell ref="A4:A7"/>
    <mergeCell ref="B4:B7"/>
    <mergeCell ref="C4:C7"/>
    <mergeCell ref="D4:D7"/>
    <mergeCell ref="AO6:AQ6"/>
    <mergeCell ref="E4:AQ4"/>
    <mergeCell ref="E5:AQ5"/>
    <mergeCell ref="AC6:AE6"/>
    <mergeCell ref="AF6:AH6"/>
    <mergeCell ref="AI6:AK6"/>
    <mergeCell ref="AL6:AN6"/>
    <mergeCell ref="E6:G6"/>
    <mergeCell ref="H6:J6"/>
    <mergeCell ref="K6:M6"/>
    <mergeCell ref="N6:P6"/>
    <mergeCell ref="Q6:S6"/>
    <mergeCell ref="T6:V6"/>
    <mergeCell ref="W6:Y6"/>
    <mergeCell ref="Z6:AB6"/>
  </mergeCells>
  <phoneticPr fontId="0" type="noConversion"/>
  <pageMargins left="0.19685039370078741" right="0.15748031496062992" top="0.11811023622047245" bottom="0" header="0.39370078740157483" footer="0.27559055118110237"/>
  <pageSetup paperSize="9" scale="45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2024-01-25T05:17:17Z</cp:lastPrinted>
  <dcterms:created xsi:type="dcterms:W3CDTF">2011-06-30T13:37:15Z</dcterms:created>
  <dcterms:modified xsi:type="dcterms:W3CDTF">2024-02-02T06:47:56Z</dcterms:modified>
</cp:coreProperties>
</file>