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5" yWindow="510" windowWidth="22710" windowHeight="8940"/>
  </bookViews>
  <sheets>
    <sheet name="2022 год" sheetId="1" r:id="rId1"/>
  </sheets>
  <definedNames>
    <definedName name="_xlnm._FilterDatabase" localSheetId="0" hidden="1">'2022 год'!$B$1:$B$623</definedName>
    <definedName name="_xlnm.Print_Titles" localSheetId="0">'2022 год'!$9:$9</definedName>
  </definedNames>
  <calcPr calcId="125725"/>
</workbook>
</file>

<file path=xl/calcChain.xml><?xml version="1.0" encoding="utf-8"?>
<calcChain xmlns="http://schemas.openxmlformats.org/spreadsheetml/2006/main">
  <c r="AK604" i="1"/>
  <c r="AK619"/>
  <c r="AK587"/>
  <c r="AK481"/>
  <c r="AK485"/>
  <c r="AK471"/>
  <c r="AK461"/>
  <c r="AK383"/>
  <c r="AK379"/>
  <c r="AK375"/>
  <c r="AK360"/>
  <c r="AK307"/>
  <c r="AK301"/>
  <c r="AK297"/>
  <c r="AK288"/>
  <c r="AK280"/>
  <c r="AK272"/>
  <c r="AK276"/>
  <c r="AK266"/>
  <c r="AK262"/>
  <c r="AK243"/>
  <c r="AK234"/>
  <c r="AK233" s="1"/>
  <c r="AK170"/>
  <c r="AK159"/>
  <c r="AK153"/>
  <c r="AK127"/>
  <c r="AK221"/>
  <c r="AK95"/>
  <c r="AK78"/>
  <c r="AK11"/>
  <c r="AK586" l="1"/>
  <c r="AK470"/>
  <c r="AK374"/>
  <c r="AK296"/>
  <c r="AK10"/>
  <c r="AK242"/>
  <c r="AK623" l="1"/>
</calcChain>
</file>

<file path=xl/sharedStrings.xml><?xml version="1.0" encoding="utf-8"?>
<sst xmlns="http://schemas.openxmlformats.org/spreadsheetml/2006/main" count="3327" uniqueCount="750">
  <si>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</si>
  <si>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</si>
  <si>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</si>
  <si>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</si>
  <si>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</si>
  <si>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</si>
  <si>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</si>
  <si>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</si>
  <si>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</si>
  <si>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</si>
  <si>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</si>
  <si>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</si>
  <si>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</si>
  <si>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</si>
  <si>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</si>
  <si>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</si>
  <si>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2023 г.</t>
  </si>
  <si>
    <t>2023 г. (Ф)</t>
  </si>
  <si>
    <t>2023 г. (Р)</t>
  </si>
  <si>
    <t>2023 г. (М)</t>
  </si>
  <si>
    <t>2023 г. (П)</t>
  </si>
  <si>
    <t>902</t>
  </si>
  <si>
    <t>АДМИНИСТРАЦИЯ ОРЛОВСКОГО РАЙОНА</t>
  </si>
  <si>
    <t>01</t>
  </si>
  <si>
    <t>00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</si>
  <si>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</si>
  <si>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</si>
  <si>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</si>
  <si>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Официальная публикация нормативно-правовых актов Орловского района, проектов правовых актов Орловского района и иных информационных материалов в рамках подпрограммы "Обеспечение реализации муниципальной программы Орловского района "«Муниципальная политика" муниципальной программы Орловского района "Муниципальная политика"</t>
  </si>
  <si>
    <t>18.2.00.22290</t>
  </si>
  <si>
    <t>Официальная публикация нормативно-правовых актов Орловского района, проектов правовых актов Орловского района и иных информационных материалов в рамках подпрограммы "Обеспечение реализации муниципальной программы Орловского района "«Муниципальная политика" муниципальной программы Орловского района "Муниципальная политика" (Иные закупки товаров, работ и услуг для обеспечения государственных (муниципальных) нужд)</t>
  </si>
  <si>
    <t>240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</si>
  <si>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</si>
  <si>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</si>
  <si>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</si>
  <si>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</si>
  <si>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</si>
  <si>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</si>
  <si>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>18.2.00.00110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</si>
  <si>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</si>
  <si>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</si>
  <si>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</si>
  <si>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>18.2.00.00190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</si>
  <si>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</si>
  <si>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</si>
  <si>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</si>
  <si>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>18.2.00.21010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</si>
  <si>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</si>
  <si>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</si>
  <si>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>18.2.00.99990</t>
  </si>
  <si>
    <t>Реализация направления расходов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(Уплата налогов, сборов и иных платежей)</t>
  </si>
  <si>
    <t>850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</si>
  <si>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</si>
  <si>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99.9.00.72360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</si>
  <si>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</si>
  <si>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</si>
  <si>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</si>
  <si>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99.9.00.72370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</si>
  <si>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</si>
  <si>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</si>
  <si>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</si>
  <si>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</si>
  <si>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</si>
  <si>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05</t>
  </si>
  <si>
    <t>Судебная система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</si>
  <si>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</si>
  <si>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99.9.00.51200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</si>
  <si>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</si>
  <si>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13</t>
  </si>
  <si>
    <t>Другие общегосударственные вопросы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</si>
  <si>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области», в рамках подпрограммы «Создание условий для привлечения членов казачьих обществ к несению государственной и иной службы» муниципальной программы Орловского района «Поддержка казачьих обществ Орловского района»</t>
  </si>
  <si>
    <t>17.1.00.71040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</si>
  <si>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области», в рамках подпрограммы «Создание условий для привлечения членов казачьих обществ к несению государственной и иной службы» муниципальной программы Орловского района «Поддержка казачьих обществ Орловского района» (Субсидии некоммерческим организациям (за исключением государственных (муниципальных) учреждений))</t>
  </si>
  <si>
    <t>630</t>
  </si>
  <si>
    <t>Расходы на организацию районных социально значимых мероприятий, проводимых социально ориентированными некоммерческими организациями в Орловском районе в рамках подпрограммы «Поддержка социально ориентированных некоммерческих организаций муниципальной программы Орловского района «Муниципальная политика»</t>
  </si>
  <si>
    <t>18.3.00.22670</t>
  </si>
  <si>
    <t>Расходы на организацию районных социально значимых мероприятий, проводимых социально ориентированными некоммерческими организациями в Орловском районе в рамках подпрограммы «Поддержка социально ориентированных некоммерческих организаций муниципальной программы Орловского района «Муниципальная политика»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</si>
  <si>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Орловского района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</t>
  </si>
  <si>
    <t>19.2.00.00590</t>
  </si>
  <si>
    <t>Расходы на обеспечение деятельности (оказание услуг) муниципальных учреждений Орловского района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 (Субсидии автономным учреждениям)</t>
  </si>
  <si>
    <t>620</t>
  </si>
  <si>
    <t>Расходы на реализацию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</t>
  </si>
  <si>
    <t>19.2.00.S3600</t>
  </si>
  <si>
    <t>Расходы на реализацию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 (Субсидии автономным учреждениям)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</si>
  <si>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</t>
  </si>
  <si>
    <t>19.2.00.S4020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</si>
  <si>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 (Субсидии автономным учреждениям)</t>
  </si>
  <si>
    <t>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</t>
  </si>
  <si>
    <t>99.1.00.90200</t>
  </si>
  <si>
    <t>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 (Бюджетные инвестиции)</t>
  </si>
  <si>
    <t>410</t>
  </si>
  <si>
    <t>Уплата членских взносов в Совет муниципальных образований Ростовской области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</si>
  <si>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>99.9.00.22350</t>
  </si>
  <si>
    <t>Уплата членских взносов в Совет муниципальных образований Ростовской области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(Уплата налогов, сборов и иных платежей)</t>
  </si>
  <si>
    <t>Оценка муниципального имущества, признание прав и регулирование отношений по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</si>
  <si>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99.9.00.22450</t>
  </si>
  <si>
    <t>Оценка муниципального имущества, признание прав и регулирование отношений по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</si>
  <si>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на предпроектные работы (включая обследования объекта, подготовку технического задания на разработку проектно-сметной документации, смет на проектные и изыскательские работы) в целях получения достоверности определения стоимости проектных работ, экспертизы проектной, сметной и инженерных изысканий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</si>
  <si>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99.9.00.22660</t>
  </si>
  <si>
    <t>Расходы на предпроектные работы (включая обследования объекта, подготовку технического задания на разработку проектно-сметной документации, смет на проектные и изыскательские работы) в целях получения достоверности определения стоимости проектных работ, экспертизы проектной, сметной и инженерных изысканий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(Бюджетные инвестиции)</t>
  </si>
  <si>
    <t>Расходы за счет дотаций (грантов) из федерального бюджета бюджетам субъектов Российской Федерации за достижение показателей деятельности органов исполнительной власти субъектов Российской Федерации по иным непрограммным мероприятиям в рамках непрограммного направления деятельности “Реализация функций иных муниципальных органов Орловского района”</t>
  </si>
  <si>
    <t>99.9.00.55490</t>
  </si>
  <si>
    <t>Расходы за счет дотаций (грантов) из федерального бюджета бюджетам субъектов Российской Федерации за достижение показателей деятельности органов исполнительной власти субъектов Российской Федерации по иным непрограммным мероприятиям в рамках непрограммного направления деятельности “Реализация функций иных муниципальных органов Орловского района” (Иные выплаты населению)</t>
  </si>
  <si>
    <t>360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</si>
  <si>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</si>
  <si>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99.9.00.59310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</si>
  <si>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</si>
  <si>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</si>
  <si>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(Уплата налогов, сборов и иных платежей)</t>
  </si>
  <si>
    <t>99.9.00.72290</t>
  </si>
  <si>
    <t>Расходы на осуществление полномочий по хранению, комплектованию, учету и использованию архивных документов относящихся к государственной собственности Ростовской области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</si>
  <si>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99.9.00.72350</t>
  </si>
  <si>
    <t>Расходы на осуществление полномочий по хранению, комплектованию, учету и использованию архивных документов относящихся к государственной собственности Ростовской области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</si>
  <si>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осуществление полномочий по хранению, комплектованию, учету и использованию архивных документов относящихся к государственной собственности Ростовской области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</si>
  <si>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</si>
  <si>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(Премии и гранты)</t>
  </si>
  <si>
    <t>350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</si>
  <si>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(Исполнение судебных актов)</t>
  </si>
  <si>
    <t>830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</si>
  <si>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(Уплата налогов, сборов и иных платежей)</t>
  </si>
  <si>
    <t>НАЦИОНАЛЬНАЯ БЕЗОПАСНОСТЬ И ПРАВООХРАНИТЕЛЬНАЯ ДЕЯТЕЛЬНОСТЬ</t>
  </si>
  <si>
    <t>09</t>
  </si>
  <si>
    <t>Гражданская оборона</t>
  </si>
  <si>
    <t>Расходы на обеспечение деятельности (оказание услуг) муниципальных учреждений Орловского района в рамках подпрограммы «Защита населения от чрезвычайных ситуаций»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</si>
  <si>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09.2.00.00590</t>
  </si>
  <si>
    <t>Расходы на обеспечение деятельности (оказание услуг) муниципальных учреждений Орловского района в рамках подпрограммы «Защита населения от чрезвычайных ситуаций»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(Субсидии бюджетным учреждениям)</t>
  </si>
  <si>
    <t>610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</si>
  <si>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</si>
  <si>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</si>
  <si>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обеспечение деятельности (оказание услуг) муниципальных учреждений Орловского района в рамках подпрограммы «Обеспечение безопасности на воде»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</si>
  <si>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09.3.00.00590</t>
  </si>
  <si>
    <t>Расходы на обеспечение деятельности (оказание услуг) муниципальных учреждений Орловского района в рамках подпрограммы «Обеспечение безопасности на воде»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(Субсидии бюджетным учреждениям)</t>
  </si>
  <si>
    <t>Расходы на обеспечение деятельности (оказание услуг) муниципальных учреждений Орловского района в рамках подпрограммы «Создание системы обеспечения вызова экстренных оперативных служб по единому номеру «112»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</si>
  <si>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09.4.00.00590</t>
  </si>
  <si>
    <t>Расходы на обеспечение деятельности (оказание услуг) муниципальных учреждений Орловского района в рамках подпрограммы «Создание системы обеспечения вызова экстренных оперативных служб по единому номеру «112»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(Субсидии бюджетным учреждениям)</t>
  </si>
  <si>
    <t>Расходы на обеспечение деятельности (оказание услуг) муниципальных учреждений Орловского района в рамках подпрограммы «Создание аппаратно-программного комплекса «Безопасный город» на территории Орловского района»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</si>
  <si>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09.5.00.00590</t>
  </si>
  <si>
    <t>Расходы на обеспечение деятельности (оказание услуг) муниципальных учреждений Орловского района в рамках подпрограммы «Создание аппаратно-программного комплекса «Безопасный город» на территории Орловского района»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(Субсидии бюджетным учреждениям)</t>
  </si>
  <si>
    <t>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 (Субсидии бюджетным учреждениям)</t>
  </si>
  <si>
    <t>Расходы на возмещение расходов, понесенных бюджетами субъектов Российской Федерации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Российской Федерации в экстренном массовом порядке и находившихся в пунктах временного размещения и питания, за счет средств резервного фонда Правительства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</si>
  <si>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99.9.00.56940</t>
  </si>
  <si>
    <t>Расходы на возмещение расходов, понесенных бюджетами субъектов Российской Федерации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Российской Федерации в экстренном массовом порядке и находившихся в пунктах временного размещения и питания, за счет средств резервного фонда Правительства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(Субсидии бюджетным учреждениям)</t>
  </si>
  <si>
    <t>НАЦИОНАЛЬНАЯ ЭКОНОМИКА</t>
  </si>
  <si>
    <t>Сельское хозяйство и рыболовство</t>
  </si>
  <si>
    <t>810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</si>
  <si>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развитие мясного животноводства в рамках поддержки сельскохозяйственного производства по наращиванию маточного поголовья овец и коз)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</si>
  <si>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15.1.00.R5082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</si>
  <si>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развитие мясного животноводства в рамках поддержки сельскохозяйственного производства по наращиванию маточного поголовья овец и коз)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</si>
  <si>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</si>
  <si>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15.1.00.R5086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</si>
  <si>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</si>
  <si>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</si>
  <si>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15.3.00.72330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</si>
  <si>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(Расходы на выплаты персоналу государственных (муниципальных) органов)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</si>
  <si>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(Иные закупки товаров, работ и услуг для обеспечения государственных (муниципальных) нужд)</t>
  </si>
  <si>
    <t>Дорожное хозяйство (дорожные фонды)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</si>
  <si>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</si>
  <si>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14.1.00.22200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</si>
  <si>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(Иные закупки товаров, работ и услуг для обеспечения государственных (муниципальных) нужд)</t>
  </si>
  <si>
    <t>Расходы на ремонт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</si>
  <si>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14.1.00.22210</t>
  </si>
  <si>
    <t>Расходы на ремонт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(Иные закупки товаров, работ и услуг для обеспечения государственных (муниципальных) нужд)</t>
  </si>
  <si>
    <t>Расходы на разработку проектно-сметной документации и проведение достоверности сметной стоимости в отношении автомобильных работ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</si>
  <si>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14.1.00.22360</t>
  </si>
  <si>
    <t>Расходы на разработку проектно-сметной документации и проведение достоверности сметной стоимости в отношении автомобильных работ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(Иные закупки товаров, работ и услуг для обеспечения государственных (муниципальных) нужд)</t>
  </si>
  <si>
    <t>Расходы на разработку проектно-сметной документации и проведение достоверности сметной стоимости в отношении автомобильных работ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(Бюджетные инвестиции)</t>
  </si>
  <si>
    <t>Расходы на капитальный ремонт муниципальных объектов транспортной инфраструктуры в рамках подпрограммы "Развитие транспортной инфраструктуры Орловского района" муниципальной программы Орловского района "Развитие транспортной системы"</t>
  </si>
  <si>
    <t>14.1.00.22480</t>
  </si>
  <si>
    <t>Расходы на капитальный ремонт муниципальных объектов транспортной инфраструктуры в рамках подпрограммы "Развитие транспортной инфраструктуры Орловского района" муниципальной программы Орловского района "Развитие транспортной системы" (Иные закупки товаров, работ и услуг для обеспечения государственных (муниципальных) нужд)</t>
  </si>
  <si>
    <t>Строительство объектов социального и производственного комплекса, в том числе объектов общегражданского назначения, инфраструктуры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</si>
  <si>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14.1.00.40410</t>
  </si>
  <si>
    <t>Строительство объектов социального и производственного комплекса, в том числе объектов общегражданского назначения, инфраструктуры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(Бюджетные инвестиции)</t>
  </si>
  <si>
    <t>Расходы на разработку проектной документации на капитальный ремонт, строительство и реконструкцию муниципальных объектов транспортной инфраструктуры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</si>
  <si>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14.1.00.S3470</t>
  </si>
  <si>
    <t>Расходы на разработку проектной документации на капитальный ремонт, строительство и реконструкцию муниципальных объектов транспортной инфраструктуры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(Иные закупки товаров, работ и услуг для обеспечения государственных (муниципальных) нужд)</t>
  </si>
  <si>
    <t>Мероприятия по обеспечению безопасности дорожного движения в рамках подпрограммы "Повышение безопасности дорожного движения на территории Орловского района" муниципальной программы Орловского района "Развитие транспортной системы"</t>
  </si>
  <si>
    <t>14.2.00.22220</t>
  </si>
  <si>
    <t>Мероприятия по обеспечению безопасности дорожного движения в рамках подпрограммы "Повышение безопасности дорожного движения на территории Орловского района" муниципальной программы Орловского района "Развитие транспортной системы" (Иные закупки товаров, работ и услуг для обеспечения государственных (муниципальных) нужд)</t>
  </si>
  <si>
    <t>12</t>
  </si>
  <si>
    <t>Другие вопросы в области национальной экономики</t>
  </si>
  <si>
    <t>Расходы на проведение кадастровых работ и государственной регистрации права муниципальной собственности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</si>
  <si>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07.2.00.22410</t>
  </si>
  <si>
    <t>Расходы на проведение кадастровых работ и государственной регистрации права муниципальной собственности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(Иные закупки товаров, работ и услуг для обеспечения государственных (муниципальных) нужд)</t>
  </si>
  <si>
    <t>Мероприятия в сфере защиты прав потребителей в рамках подпрограммы «Защита прав потребителей Орловского района» муниципальной программы Орловского района «Экономическое развитие »</t>
  </si>
  <si>
    <t>13.3.00.22190</t>
  </si>
  <si>
    <t>Мероприятия в сфере защиты прав потребителей в рамках подпрограммы «Защита прав потребителей Орловского района» муниципальной программы Орловского района «Экономическое развитие » (Иные закупки товаров, работ и услуг для обеспечения государственных (муниципальных) нужд)</t>
  </si>
  <si>
    <t>Расходы на проведение кадастровых работ и государственной регистрации права муниципальной собственности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</si>
  <si>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>99.9.00.22410</t>
  </si>
  <si>
    <t>Расходы на проведение кадастровых работ и государственной регистрации права муниципальной собственности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(Иные закупки товаров, работ и услуг для обеспечения государственных (муниципальных) нужд)</t>
  </si>
  <si>
    <t>ЖИЛИЩНО-КОММУНАЛЬНОЕ ХОЗЯЙСТВО</t>
  </si>
  <si>
    <t>02</t>
  </si>
  <si>
    <t>Коммунальное хозяйство</t>
  </si>
  <si>
    <t>Расходы на разработку проектно-сметной документации и проведение достоверности сметной стоимости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</si>
  <si>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07.2.00.22360</t>
  </si>
  <si>
    <t>Расходы на разработку проектно-сметной документации и проведение достоверности сметной стоимости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(Иные закупки товаров, работ и услуг для обеспечения государственных (муниципальных) нужд)</t>
  </si>
  <si>
    <t>Расходы на разработку проектно-сметной документации и проведение достоверности сметной стоимости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(Бюджетные инвестиции)</t>
  </si>
  <si>
    <t>Расходы по оплате услуг при проведении технической инвентаризации и изготовлении технической документации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</si>
  <si>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07.2.00.22400</t>
  </si>
  <si>
    <t>Расходы по оплате услуг при проведении технической инвентаризации и изготовлении технической документации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(Иные закупки товаров, работ и услуг для обеспечения государственных (муниципальных) нужд)</t>
  </si>
  <si>
    <t>Расходы на капитальный ремонт объектов водоснабжения и канализации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</si>
  <si>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07.2.00.22470</t>
  </si>
  <si>
    <t>Расходы на капитальный ремонт объектов водоснабжения и канализации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(Иные закупки товаров, работ и услуг для обеспечения государственных (муниципальных) нужд)</t>
  </si>
  <si>
    <t>Расходы на приобретение объектов движимого имущества в муниципальную собственность Орловского района в рамках подпрограммы «Создание условий для обеспечения качественными коммунальными услугами населения Орловского района» муниципальной программы Орловского района «Обеспечение качественными коммунальными услугами населения Орловского района</t>
  </si>
  <si>
    <t>07.2.00.22590</t>
  </si>
  <si>
    <t>Расходы на приобретение объектов движимого имущества в муниципальную собственность Орловского района в рамках подпрограммы «Создание условий для обеспечения качественными коммунальными услугами населения Орловского района» муниципальной программы Орловского района «Обеспечение качественными коммунальными услугами населения Орловского района (Иные закупки товаров, работ и услуг для обеспечения государственных (муниципальных) нужд)</t>
  </si>
  <si>
    <t>Расходы на реализацию мероприятий по установке и подключению объектов муниципальной собственности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</si>
  <si>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07.2.00.22640</t>
  </si>
  <si>
    <t>Расходы на реализацию мероприятий по установке и подключению объектов муниципальной собственности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(Иные закупки товаров, работ и услуг для обеспечения государственных (муниципальных) нужд)</t>
  </si>
  <si>
    <t>Строительство объектов социального и производственного комплекса, в том числе объектов общегражданского назначения, инфраструктуры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</si>
  <si>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07.2.00.40410</t>
  </si>
  <si>
    <t>Строительство объектов социального и производственного комплекса, в том числе объектов общегражданского назначения, инфраструктуры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(Бюджетные инвестиции)</t>
  </si>
  <si>
    <t>Реализация направления расходов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</si>
  <si>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07.2.00.99990</t>
  </si>
  <si>
    <t>Реализация направления расходов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(Уплата налогов, сборов и иных платежей)</t>
  </si>
  <si>
    <t>Расходы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</si>
  <si>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07.2.00.S3660</t>
  </si>
  <si>
    <t>Расходы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</si>
  <si>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 (Иные закупки товаров, работ и услуг для обеспечения государственных (муниципальных) нужд)</t>
  </si>
  <si>
    <t>Расходы за счет средств резервного фонда Правительства Ростовской области в рамках непрограммных расходов органов местного самоуправления Орловского района</t>
  </si>
  <si>
    <t>99.1.00.S4220</t>
  </si>
  <si>
    <t>Расходы за счет средств резервного фонда Правительства Ростовской области в рамках непрограммных расходов органов местного самоуправления Орловского района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</si>
  <si>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06</t>
  </si>
  <si>
    <t>ОХРАНА ОКРУЖАЮЩЕЙ СРЕДЫ</t>
  </si>
  <si>
    <t>Другие вопросы в области охраны окружающей среды</t>
  </si>
  <si>
    <t>Проведение мониторинга и контроля качества окружающей среды в рамках подпрограммы «Охрана окружающей среды в Орловском районе» муниципальной программы Орловского района «Охрана окружающей среды и рациональное природопользование»</t>
  </si>
  <si>
    <t>11.1.00.22170</t>
  </si>
  <si>
    <t>Проведение мониторинга и контроля качества окружающей среды в рамках подпрограммы «Охрана окружающей среды в Орловском районе» муниципальной программы Орловского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</si>
  <si>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«Формирование комплексной системы управления отходами и вторичными материальными ресурсами на территории Орловского района» муниципальной программы Орловского района «Охрана окружающей среды и рациональное природопользование»</t>
  </si>
  <si>
    <t>11.3.00.99990</t>
  </si>
  <si>
    <t>Реализация направления расходов в рамках подпрограммы «Формирование комплексной системы управления отходами и вторичными материальными ресурсами на территории Орловского района» муниципальной программы Орловского района «Охрана окружающей среды и рациональное природопользование» (Уплата налогов, сборов и иных платежей)</t>
  </si>
  <si>
    <t>07</t>
  </si>
  <si>
    <t>ОБРАЗОВАНИЕ</t>
  </si>
  <si>
    <t>Профессиональная подготовка, переподготовка и повышение квалификации</t>
  </si>
  <si>
    <t>Расходы на профессиональную подготовку, переподготовку и повышение квалификации муниципальных служащих,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</t>
  </si>
  <si>
    <t>08.1.00.22330</t>
  </si>
  <si>
    <t>Расходы на профессиональную подготовку, переподготовку и повышение квалификации муниципальных служащих,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</si>
  <si>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Расходы на профессиональную подготовку, переподготовку и повышение квалификации муниципальных служащих в рамках подпрограммы «Развитие муниципального управления и муниципальной службы в Орловском районе, профессиональное развитие лиц, занятых в системе местного самоуправления» муниципальной программы Орловского района «Муниципальная политика»</t>
  </si>
  <si>
    <t>18.1.00.22330</t>
  </si>
  <si>
    <t>Расходы на профессиональную подготовку, переподготовку и повышение квалификации муниципальных служащих в рамках подпрограммы «Развитие муниципального управления и муниципальной службы в Орловском районе, профессиональное развитие лиц, занятых в системе местного самоуправления» муниципальной программы Орловского района «Муниципальная политика» (Иные закупки товаров, работ и услуг для обеспечения государственных (муниципальных) нужд)</t>
  </si>
  <si>
    <t>Молодежная политика</t>
  </si>
  <si>
    <t>Расходы на софинансирование муниципальных программ по работе с молодежью в рамках подпрограммы «Поддержка молодежных инициатив» муниципальной программы Орловского района «Молодежная политика и социальная активность»</t>
  </si>
  <si>
    <t>03.1.00.S3120</t>
  </si>
  <si>
    <t>Расходы на софинансирование муниципальных программ по работе с молодежью в рамках подпрограммы «Поддержка молодежных инициатив» муниципальной программы Орловского района «Молодежная политика и социальная активность» (Иные закупки товаров, работ и услуг для обеспечения государственных (муниципальных) нужд)</t>
  </si>
  <si>
    <t>Мероприятия по проведению конкурса на лучшую организацию профилактической работы в подростково-молодежной среде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</si>
  <si>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08.3.00.22680</t>
  </si>
  <si>
    <t>Мероприятия по проведению конкурса на лучшую организацию профилактической работы в подростково-молодежной среде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</si>
  <si>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ЗДРАВООХРАНЕНИЕ</t>
  </si>
  <si>
    <t>Стационарная медицинская помощь</t>
  </si>
  <si>
    <t>Реализация региональных проектов модернизации первичного звена здравоохранения (Оснащение и переоснащение медицинских организаций оборудованием по перечню, утвержденному Министерством здравоохранения Российской Федерации в соответствии со стандартами оснащения медицинских организаций (их структурных подразделений), предусмотренными положениями об организации оказания медицинской помощи по видам медицинской помощи, порядками оказания медицинской помощи либо правилами проведения лабораторных, инструментальных, патолого-анатомических и иных видов диагностических исследований, утвержденных Министерством здравоохранения Российской Федерации в рамках подпрограммы «Профилактика заболеваний и формирование здорового образа жизни.
Развитие первичной медико-санитарной помощи» муниципальной программы Орловского района «Развитие здравоохранения»</t>
  </si>
  <si>
    <t>01.1.N9.53653</t>
  </si>
  <si>
    <t>Реализация региональных проектов модернизации первичного звена здравоохранения (Оснащение и переоснащение медицинских организаций оборудованием по перечню, утвержденному Министерством здравоохранения Российской Федерации в соответствии со стандартами оснащения медицинских организаций (их структурных подразделений), предусмотренными положениями об организации оказания медицинской помощи по видам медицинской помощи, порядками оказания медицинской помощи либо правилами проведения лабораторных, инструментальных, патолого-анатомических и иных видов диагностических исследований, утвержденных Министерством здравоохранения Российской Федерации в рамках подпрограммы «Профилактика заболеваний и формирование здорового образа жизни.
Развитие первичной медико-санитарной помощи» муниципальной программы Орловского района «Развитие здравоохранения» (Субсидии бюджетным учреждениям)</t>
  </si>
  <si>
    <t>Расходы на обеспечение деятельности (оказание услуг) муниципальных учреждений Орловского района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</t>
  </si>
  <si>
    <t>01.2.00.00590</t>
  </si>
  <si>
    <t>Расходы на обеспечение деятельности (оказание услуг) муниципальных учреждений Орловского района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 (Субсидии бюджетным учреждениям)</t>
  </si>
  <si>
    <t>Расходы на разработку проектно-сметной документации и проведение достоверности сметной стоимости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</t>
  </si>
  <si>
    <t>01.2.00.22360</t>
  </si>
  <si>
    <t>Расходы на разработку проектно-сметной документации и проведение достоверности сметной стоимости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 (Субсидии бюджетным учреждениям)</t>
  </si>
  <si>
    <t>Расходы на обеспечение деятельности (оказание услуг) муниципальных учреждений Орловского района в рамках подпрограммы «Оказание паллиативной помощи, в том числе детям» муниципальной программы Орловского района «Развитие здравоохранения»</t>
  </si>
  <si>
    <t>01.4.00.00590</t>
  </si>
  <si>
    <t>Расходы на обеспечение деятельности (оказание услуг) муниципальных учреждений Орловского района в рамках подпрограммы «Оказание паллиативной помощи, в том числе детям» муниципальной программы Орловского района «Развитие здравоохранения» (Субсидии бюджетным учреждениям)</t>
  </si>
  <si>
    <t>Расходы на 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«Оказание паллиативной помощи, в том числе детям» муниципальной программы Орловского района «Развитие здравоохранения»</t>
  </si>
  <si>
    <t>01.4.00.72430</t>
  </si>
  <si>
    <t>Расходы на 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«Оказание паллиативной помощи, в том числе детям» муниципальной программы Орловского района «Развитие здравоохранения» (Субсидии бюджетным учреждениям)</t>
  </si>
  <si>
    <t>Амбулаторная помощь</t>
  </si>
  <si>
    <t>Расходы на обеспечение деятельности (оказания услуг) муниципальных учреждений Орловского района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Орловского района «Развитие здравоохранения»</t>
  </si>
  <si>
    <t>01.1.00.00590</t>
  </si>
  <si>
    <t>Расходы на обеспечение деятельности (оказания услуг) муниципальных учреждений Орловского района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Орловского района «Развитие здравоохранения» (Субсидии бюджетным учреждениям)</t>
  </si>
  <si>
    <t>Расходы на мероприятия по обеспечению ранней диагностики и профилактики развития тяжелых заболеваний населения Орловского района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Орловского района «Развитие здравоохранения»</t>
  </si>
  <si>
    <t>01.1.00.22010</t>
  </si>
  <si>
    <t>Расходы на мероприятия по обеспечению ранней диагностики и профилактики развития тяжелых заболеваний населения Орловского района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Орловского района «Развитие здравоохранения» (Субсидии бюджетным учреждениям)</t>
  </si>
  <si>
    <t>Расходы на приобретение и установку фельдшерских, фельдшерско-акушерских пунктов и врачебных амбулаторий в сельских населенных пунктах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Орловского района «Развитие здравоохранения»</t>
  </si>
  <si>
    <t>01.1.N1.S4720</t>
  </si>
  <si>
    <t>Расходы на приобретение и установку фельдшерских, фельдшерско-акушерских пунктов и врачебных амбулаторий в сельских населенных пунктах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Орловского района «Развитие здравоохранения» (Субсидии бюджетным учреждениям)</t>
  </si>
  <si>
    <t>Расходы на мероприятия по обеспечению ранней диагностики и профилактики развития тяжелых заболеваний населения Орловского района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</t>
  </si>
  <si>
    <t>01.2.00.22010</t>
  </si>
  <si>
    <t>Расходы на мероприятия по обеспечению ранней диагностики и профилактики развития тяжелых заболеваний населения Орловского района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 (Субсидии бюджетным учреждениям)</t>
  </si>
  <si>
    <t>Расходы на приобретение оборудования и инвентаря в муниципальных бюджетных учреждениях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</t>
  </si>
  <si>
    <t>01.2.00.22420</t>
  </si>
  <si>
    <t>Расходы на приобретение оборудования и инвентаря в муниципальных бюджетных учреждениях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 (Субсидии бюджетным учреждениям)</t>
  </si>
  <si>
    <t>Расходы на обеспечение деятельности (оказание услуг) муниципальных учреждений Орловского района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</t>
  </si>
  <si>
    <t>08.2.00.00590</t>
  </si>
  <si>
    <t>Расходы на обеспечение деятельности (оказание услуг) муниципальных учреждений Орловского района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</si>
  <si>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99.1.00.71180</t>
  </si>
  <si>
    <t>Расходы за счет средств резервного фонда Правительства Ростовской области в рамках непрограммных расходов органов местного самоуправления Орловского района (Субсидии бюджетным учреждениям)</t>
  </si>
  <si>
    <t>Расходы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</si>
  <si>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99.9.00.71340</t>
  </si>
  <si>
    <t>Расходы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(Субсидии бюджетным учреждениям)</t>
  </si>
  <si>
    <t>Скорая медицинская помощь</t>
  </si>
  <si>
    <t>Расходы на обеспечение деятельности (оказание услуг) муниципальных учреждений Орловского района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</si>
  <si>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08.3.00.00590</t>
  </si>
  <si>
    <t>Расходы на обеспечение деятельности (оказание услуг) муниципальных учреждений Орловского района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</si>
  <si>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Другие вопросы в области здравоохранения</t>
  </si>
  <si>
    <t>Расходы на проведение ремонта в муниципальных учреждениях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</t>
  </si>
  <si>
    <t>01.2.00.22370</t>
  </si>
  <si>
    <t>Расходы на проведение ремонта в муниципальных учреждениях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 (Субсидии бюджетным учреждениям)</t>
  </si>
  <si>
    <t>Расходы на обеспечение деятельности (оказание услуг) муниципальных учреждений Орловского района в рамках подпрограммы «Развитие кадровых ресурсов в здравоохранении» муниципальной программы Орловского района «Развитие здравоохранения»</t>
  </si>
  <si>
    <t>01.5.00.00590</t>
  </si>
  <si>
    <t>Расходы на обеспечение деятельности (оказание услуг) муниципальных учреждений Орловского района в рамках подпрограммы «Развитие кадровых ресурсов в здравоохранении» муниципальной программы Орловского района «Развитие здравоохранения» (Субсидии бюджетным учреждениям)</t>
  </si>
  <si>
    <t>Финансовое обеспечение оплаты труда и начислений на выплаты по оплате труда отдельных категорий медицинских работников за счет средств резервного фонда Правительства Российской Федерации в рамках подпрограммы «Развитие кадровых ресурсов в здравоохранении» муниципальной программы Орловского района «Развитие здравоохранения»</t>
  </si>
  <si>
    <t>01.5.00.5П080</t>
  </si>
  <si>
    <t>Финансовое обеспечение оплаты труда и начислений на выплаты по оплате труда отдельных категорий медицинских работников за счет средств резервного фонда Правительства Российской Федерации в рамках подпрограммы «Развитие кадровых ресурсов в здравоохранении» муниципальной программы Орловского района «Развитие здравоохранения» (Субсидии бюджетным учреждениям)</t>
  </si>
  <si>
    <t>Расходы на осуществление выплат стимулирующего характера медицинским работникам дефицитных специальностей, в том числе молодым специалистам здравоохранения в первые три года после получения образования и трудоустройства в медицинскую организацию в рамках подпрограммы «Развитие кадровых ресурсов в здравоохранении» муниципальной программы Орловского района «Развитие здравоохранения»</t>
  </si>
  <si>
    <t>01.5.00.71400</t>
  </si>
  <si>
    <t>Расходы на осуществление выплат стимулирующего характера медицинским работникам дефицитных специальностей, в том числе молодым специалистам здравоохранения в первые три года после получения образования и трудоустройства в медицинскую организацию в рамках подпрограммы «Развитие кадровых ресурсов в здравоохранении» муниципальной программы Орловского района «Развитие здравоохранения» (Субсидии бюджетным учреждениям)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</si>
  <si>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 и органам местного самоуправления, медицинской помощи гражданам Российской Федерации, гражданам Украины, гражданам Донецкой Народной Республики, гражданам Луганской Народной Республики и лицам без гражданства,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показаниям, за счет средств резервного фонда Правительства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</si>
  <si>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99.9.00.5422F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</si>
  <si>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 и органам местного самоуправления, медицинской помощи гражданам Российской Федерации, гражданам Украины, гражданам Донецкой Народной Республики, гражданам Луганской Народной Республики и лицам без гражданства,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показаниям, за счет средств резервного фонда Правительства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(Субсидии бюджетным учреждениям)</t>
  </si>
  <si>
    <t>СОЦИАЛЬНАЯ ПОЛИТИКА</t>
  </si>
  <si>
    <t>Социальное обеспечение населения</t>
  </si>
  <si>
    <t>Расходы на обеспечение жильем граждан Российской Федерации, проживающих и работающих в сельской местности в рамках подпрограммы «Создание условий для обеспечения доступным и комфортным жильем сельского населения и развитие рынка труда (кадрового потенциала) на сельских территориях» муниципальной программы Орловского района «Комплексное развитие сельских территорий»</t>
  </si>
  <si>
    <t>23.1.00.22230</t>
  </si>
  <si>
    <t>Расходы на обеспечение жильем граждан Российской Федерации, проживающих и работающих в сельской местности в рамках подпрограммы «Создание условий для обеспечения доступным и комфортным жильем сельского населения и развитие рынка труда (кадрового потенциала) на сельских территориях» муниципальной программы Орловского района «Комплексное развитие сельских территорий» (Социальные выплаты гражданам, кроме публичных нормативных социальных выплат)</t>
  </si>
  <si>
    <t>320</t>
  </si>
  <si>
    <t>Охрана семьи и детства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</si>
  <si>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</t>
  </si>
  <si>
    <t>06.3.00.72400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</si>
  <si>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 (Бюджетные инвестиции)</t>
  </si>
  <si>
    <t>Расходы на реализацию мероприятий по обеспечению жильем молодых семей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</t>
  </si>
  <si>
    <t>06.3.00.L4970</t>
  </si>
  <si>
    <t>Расходы на реализацию мероприятий по обеспечению жильем молодых семей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 (Социальные выплаты гражданам, кроме публичных нормативных социальных выплат)</t>
  </si>
  <si>
    <t>Другие вопросы в области социальной политики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</si>
  <si>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</si>
  <si>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04.1.00.72110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</si>
  <si>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(Субсидии автономным учреждениям)</t>
  </si>
  <si>
    <t>903</t>
  </si>
  <si>
    <t>КОНТРОЛЬНО-СЧЕТНЫЙ ОРГАН ОРЛОВСКОГО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</si>
  <si>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</si>
  <si>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выплаты по оплате труда работникам органов местного самоуправления Орловского района в рамках обеспечения деятельности аппарата Контрольно-счетного органа Орловского района</t>
  </si>
  <si>
    <t>92.1.00.00110</t>
  </si>
  <si>
    <t>Расходы на выплаты по оплате труда работникам органов местного самоуправления Орловского района в рамках обеспечения деятельности аппарата Контрольно-счетного органа Орловского района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</si>
  <si>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обеспечения деятельности аппарата Контрольно-счетного органа Орловского района (за исключением расходов на выплаты по оплате труда)</t>
  </si>
  <si>
    <t>92.1.00.00190</t>
  </si>
  <si>
    <t>Расходы на обеспечение функций органов местного самоуправления Орловского района в рамках обеспечения деятельности аппарата Контрольно-счетного органа Орловского района (за исключением расходов на выплаты по оплате труда)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</si>
  <si>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в рамках обеспечения деятельности аппарата Контрольно-счетного органа Орловского района</t>
  </si>
  <si>
    <t>92.1.00.21010</t>
  </si>
  <si>
    <t>Мероприятия по диспансеризации муниципальных служащих Орловского района в рамках обеспечения деятельности аппарата Контрольно-счетного органа Орловского района (Иные закупки товаров, работ и услуг для обеспечения государственных (муниципальных) нужд)</t>
  </si>
  <si>
    <t>904</t>
  </si>
  <si>
    <t>ФИНАНСОВЫЙ ОТДЕЛ АДМИНИСТРАЦИИ ОРЛОВСКОГО РАЙОНА</t>
  </si>
  <si>
    <t>Иные межбюджетные трансферты на проведение ремонта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</si>
  <si>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>99.9.00.86150</t>
  </si>
  <si>
    <t>Иные межбюджетные трансферты на проведение ремонта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(Иные межбюджетные трансферты)</t>
  </si>
  <si>
    <t>540</t>
  </si>
  <si>
    <t>Расходы на выплаты по оплате труда работников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</si>
  <si>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20.2.00.00110</t>
  </si>
  <si>
    <t>Расходы на выплаты по оплате труда работников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</si>
  <si>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</si>
  <si>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20.2.00.00190</t>
  </si>
  <si>
    <t>Расходы на обеспечение функций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</si>
  <si>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</si>
  <si>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</si>
  <si>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20.2.00.21010</t>
  </si>
  <si>
    <t>Мероприятия по диспансеризации муниципальных служащих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(Иные закупки товаров, работ и услуг для обеспечения государственных (муниципальных) нужд)</t>
  </si>
  <si>
    <t>Мероприятия по сопровождению единой информационной системы управления общественными финансами Орловского района в части приобретенных подсистем и средств вычислительной техники в рамках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</si>
  <si>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20.2.00.22320</t>
  </si>
  <si>
    <t>Мероприятия по сопровождению единой информационной системы управления общественными финансами Орловского района в части приобретенных подсистем и средств вычислительной техники в рамках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</si>
  <si>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</si>
  <si>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20.2.00.99990</t>
  </si>
  <si>
    <t>Реализация направления расходов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(Уплата налогов, сборов и иных платежей)</t>
  </si>
  <si>
    <t>11</t>
  </si>
  <si>
    <t>Иные межбюджетные трансферты на противопожарные мероприятия в рамках подпрограммы «Пожарная безопасность»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</si>
  <si>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09.1.00.86260</t>
  </si>
  <si>
    <t>Иные межбюджетные трансферты на противопожарные мероприятия в рамках подпрограммы «Пожарная безопасность»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межбюджетные трансферты)</t>
  </si>
  <si>
    <t>Иные межбюджетные трансферты бюджетам сельских поселений на осуществление переданных полномочий по осуществлению дорожной деятельности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</si>
  <si>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14.1.00.86220</t>
  </si>
  <si>
    <t>Иные межбюджетные трансферты бюджетам сельских поселений на осуществление переданных полномочий по осуществлению дорожной деятельности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(Иные межбюджетные трансферты)</t>
  </si>
  <si>
    <t>14.2.00.86220</t>
  </si>
  <si>
    <t>Иные межбюджетные трансферты на мероприятия по газификации в рамках подпрограммы «Создание и развитие инфраструктуры на сельских территориях» муниципальной программы Орловского района «Комплексное развитие сельских территорий»</t>
  </si>
  <si>
    <t>23.2.00.86100</t>
  </si>
  <si>
    <t>Иные межбюджетные трансферты на мероприятия по газификации в рамках подпрограммы «Создание и развитие инфраструктуры на сельских территориях» муниципальной программы Орловского района «Комплексное развитие сельских территорий» (Иные межбюджетные трансферты)</t>
  </si>
  <si>
    <t>Расходы на профессиональную подготовку, переподготовку и повышение квалификации муниципальных служащих,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</si>
  <si>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>99.9.00.22330</t>
  </si>
  <si>
    <t>Расходы на профессиональную подготовку, переподготовку и повышение квалификации муниципальных служащих,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(Иные закупки товаров, работ и услуг для обеспечения государственных (муниципальных) нужд)</t>
  </si>
  <si>
    <t>08</t>
  </si>
  <si>
    <t>КУЛЬТУРА, КИНЕМАТОГРАФИЯ</t>
  </si>
  <si>
    <t>Культура</t>
  </si>
  <si>
    <t>Иные межбюджетные трансферты на мероприятия по газификации в рамках реализации подпрограммы «Развитие культуры» муниципальной программы Орловского района «Развитие культуры и туризма»</t>
  </si>
  <si>
    <t>10.1.00.86100</t>
  </si>
  <si>
    <t>Иные межбюджетные трансферты на мероприятия по газификации в рамках реализации подпрограммы «Развитие культуры» муниципальной программы Орловского района «Развитие культуры и туризма» (Иные межбюджетные трансферты)</t>
  </si>
  <si>
    <t>Иные межбюджетные трансферты на проведение ремонта муниципальных учреждений культуры, в рамках реализации подпрограммы «Развитие культуры» муниципальной программы Орловского района «Развитие культуры и туризма»</t>
  </si>
  <si>
    <t>10.1.00.86150</t>
  </si>
  <si>
    <t>Иные межбюджетные трансферты на проведение ремонта муниципальных учреждений культуры, в рамках реализации подпрограммы «Развитие культуры» муниципальной программы Орловского района «Развитие культуры и туризма» (Иные межбюджетные трансферты)</t>
  </si>
  <si>
    <t>Иные межбюджетные трансферты на расходы по разработке проектно-сметной документации и проведению достоверности сметной стоимости в рамках реализации подпрограммы «Развитие культуры» муниципальной программы Орловского района «Развитие культуры и туризма»</t>
  </si>
  <si>
    <t>10.1.00.86170</t>
  </si>
  <si>
    <t>Иные межбюджетные трансферты на расходы по разработке проектно-сметной документации и проведению достоверности сметной стоимости в рамках реализации подпрограммы «Развитие культуры» муниципальной программы Орловского района «Развитие культуры и туризма» (Иные межбюджетные трансферты)</t>
  </si>
  <si>
    <t>14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</si>
  <si>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</si>
  <si>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</si>
  <si>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Иные межбюджетные трансферты бюджетам бюджетной системы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</si>
  <si>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99.9.00.86060</t>
  </si>
  <si>
    <t>Иные межбюджетные трансферты бюджетам бюджетной системы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межбюджетные трансферты)</t>
  </si>
  <si>
    <t>Иные межбюджетные трансферты на финансовое обеспечение мероприятий по благоустройству территорий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</si>
  <si>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99.9.00.86080</t>
  </si>
  <si>
    <t>Иные межбюджетные трансферты на финансовое обеспечение мероприятий по благоустройству территорий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межбюджетные трансферты)</t>
  </si>
  <si>
    <t>Иные межбюджетные трансферты на поощрение победителей районного конкурса на лучшее благоустройство предприятий, организаций, учреждений всех форм собственности и хозяйствующих субъектов, находящихся на территории Орловского района в рамках непрограммного направления деятельности «Реализация функций иных муниципальных органов Орловского района»</t>
  </si>
  <si>
    <t>99.9.00.86210</t>
  </si>
  <si>
    <t>Иные межбюджетные трансферты на поощрение победителей районного конкурса на лучшее благоустройство предприятий, организаций, учреждений всех форм собственности и хозяйствующих субъектов, находящихся на территории Орловского района в рамках непрограммного направления деятельности «Реализация функций иных муниципальных органов Орловского района» (Иные межбюджетные трансферты)</t>
  </si>
  <si>
    <t>906</t>
  </si>
  <si>
    <t>УПРАВЛЕНИЕ КУЛЬТУРЫ И СПОРТА ОРЛОВСКОГО РАЙОНА РОСТОВСКОЙ ОБЛАСТИ</t>
  </si>
  <si>
    <t>Дополнительное образование детей</t>
  </si>
  <si>
    <t>Расходы на обеспечение деятельности (оказание услуг) муниципальных учреждений Орловского района в рамках подпрограммы «Развитие культуры» муниципальной программы Орловского района «Развитие культуры и туризма»</t>
  </si>
  <si>
    <t>10.1.00.00590</t>
  </si>
  <si>
    <t>Расходы на обеспечение деятельности (оказание услуг) муниципальных учреждений Орловского района в рамках подпрограммы «Развитие культуры» муниципальной программы Орловского района «Развитие культуры и туризма» (Субсидии автономным учреждениям)</t>
  </si>
  <si>
    <t>Расходы на проведение ремонта в муниципальных учреждениях, в рамках подпрограммы«Развитие культуры» муниципальной программы Орловского района «Развитие культуры и туризма»</t>
  </si>
  <si>
    <t>10.1.00.22370</t>
  </si>
  <si>
    <t>Расходы на проведение ремонта в муниципальных учреждениях, в рамках подпрограммы«Развитие культуры» муниципальной программы Орловского района «Развитие культуры и туризма» (Субсидии автономным учреждениям)</t>
  </si>
  <si>
    <t>Расходы на обеспечение деятельности (оказание услуг) муниципальных учреждений Орловского района в рамках подпрограммы «Поддержка молодежных инициатив» муниципальной программы Орловского района «Молодежная политика и социальная активность»</t>
  </si>
  <si>
    <t>03.1.00.00590</t>
  </si>
  <si>
    <t>Расходы на обеспечение деятельности (оказание услуг) муниципальных учреждений Орловского района в рамках подпрограммы «Поддержка молодежных инициатив» муниципальной программы Орловского района «Молодежная политика и социальная активность» (Субсидии бюджетным учреждениям)</t>
  </si>
  <si>
    <t>Расходы на обеспечение деятельности (оказание услуг) муниципальных учреждений Орловского района в рамках подпрограммы «Формирование патриотизма и гражданственности в молодежной среде» муниципальной программы Орловского района «Молодежная политика и социальная активность»</t>
  </si>
  <si>
    <t>03.2.00.00590</t>
  </si>
  <si>
    <t>Расходы на обеспечение деятельности (оказание услуг) муниципальных учреждений Орловского района в рамках подпрограммы «Формирование патриотизма и гражданственности в молодежной среде» муниципальной программы Орловского района «Молодежная политика и социальная активность» (Субсидии бюджетным учреждениям)</t>
  </si>
  <si>
    <t>Расходы на обеспечение деятельности (оказание услуг) муниципальных учреждений Орловского района в рамках подпрограммы «Формирование эффективной системы поддержки добровольческой деятельности» муниципальной программы Орловского района «Молодежная политика и социальная активность»</t>
  </si>
  <si>
    <t>03.3.00.00590</t>
  </si>
  <si>
    <t>Расходы на обеспечение деятельности (оказание услуг) муниципальных учреждений Орловского района в рамках подпрограммы «Формирование эффективной системы поддержки добровольческой деятельности» муниципальной программы Орловского района «Молодежная политика и социальная активность» (Субсидии бюджетным учреждениям)</t>
  </si>
  <si>
    <t>Проведение ежегодной районной акции «Молодёжь против наркотиков!»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</si>
  <si>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08.3.00.22090</t>
  </si>
  <si>
    <t>Проведение ежегодной районной акции «Молодёжь против наркотиков!»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</si>
  <si>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Подготовка и изготовление информационно-просветительских, методических и агитационнопропагандистских материалов по основным направлениям государственной молодежной политике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</si>
  <si>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08.3.00.22100</t>
  </si>
  <si>
    <t>Подготовка и изготовление информационно-просветительских, методических и агитационнопропагандистских материалов по основным направлениям государственной молодежной политике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</si>
  <si>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Расходы на обеспечение деятельности (оказание услуг) муниципальных учреждений Орловского района в рамках подпрограммы «Развитие культуры» муниципальной программы Орловского района «Развитие культуры и туризма» (Субсидии бюджетным учреждениям)</t>
  </si>
  <si>
    <t>Мероприятия по организации и проведению фестивалей, конкурсов, торжественных мероприятий и других мероприятий в области культуры в рамках подпрограммы "Развитие культуры» муниципальной программы Орловского района "Развитие культуры и туризма"</t>
  </si>
  <si>
    <t>10.1.00.22130</t>
  </si>
  <si>
    <t>Мероприятия по организации и проведению фестивалей, конкурсов, торжественных мероприятий и других мероприятий в области культуры в рамках подпрограммы "Развитие культуры» муниципальной программы Орловского района "Развитие культуры и туризма" (Субсидии бюджетным учреждениям)</t>
  </si>
  <si>
    <t>Расходы на комплектование книжных фондов библиотек в рамках реализации подпрограммы "Развитие культуры" муниципальной программы Орловского района "Развитие культуры и туризма"</t>
  </si>
  <si>
    <t>10.1.00.22140</t>
  </si>
  <si>
    <t>Расходы на комплектование книжных фондов библиотек в рамках реализации подпрограммы "Развитие культуры" муниципальной программы Орловского района "Развитие культуры и туризма" (Субсидии бюджетным учреждениям)</t>
  </si>
  <si>
    <t>Расходы на разработку проектно-сметной документации и проведение достоверности сметной стоимости в рамках реализации подпрограммы «Развитие культуры» муниципальной программы Орловского района «Развитие культуры и туризма»</t>
  </si>
  <si>
    <t>10.1.00.22360</t>
  </si>
  <si>
    <t>Расходы на разработку проектно-сметной документации и проведение достоверности сметной стоимости в рамках реализации подпрограммы «Развитие культуры» муниципальной программы Орловского района «Развитие культуры и туризма» (Субсидии бюджетным учреждениям)</t>
  </si>
  <si>
    <t>Расходы на проведение ремонта в муниципальных учреждениях, в рамках подпрограммы«Развитие культуры» муниципальной программы Орловского района «Развитие культуры и туризма» (Субсидии бюджетным учреждениям)</t>
  </si>
  <si>
    <t>Финансовое обеспечение выполнения муниципального задания МБУК «Орловский РДК» в рамках подпрограммы«Развитие культуры» муниципальной программы Орловского района «Развитие культуры и туризма»</t>
  </si>
  <si>
    <t>10.1.00.22530</t>
  </si>
  <si>
    <t>Финансовое обеспечение выполнения муниципального задания МБУК «Орловский РДК» в рамках подпрограммы«Развитие культуры» муниципальной программы Орловского района «Развитие культуры и туризма» (Субсидии бюджетным учреждениям)</t>
  </si>
  <si>
    <t>Финансовое обеспечение выполнения муниципального задания МБУК «Орловская МЦБ» в рамках подпрограммы«Развитие культуры» муниципальной программы Орловского района «Развитие культуры и туризма»</t>
  </si>
  <si>
    <t>10.1.00.22540</t>
  </si>
  <si>
    <t>Финансовое обеспечение выполнения муниципального задания МБУК «Орловская МЦБ» в рамках подпрограммы«Развитие культуры» муниципальной программы Орловского района «Развитие культуры и туризма» (Субсидии бюджетным учреждениям)</t>
  </si>
  <si>
    <t>Государственная поддержка отрасли культуры в рамках подпрограммы “Развитие культуры” муниципальной программы Орловского района “Развитие культуры и туризма”</t>
  </si>
  <si>
    <t>10.1.00.L5190</t>
  </si>
  <si>
    <t>Государственная поддержка отрасли культуры в рамках подпрограммы “Развитие культуры” муниципальной программы Орловского района “Развитие культуры и туризма” (Субсидии бюджетным учреждениям)</t>
  </si>
  <si>
    <t>Расходы на приобретение основных средств для муниципальных учреждений культуры муниципальных образований в рамках подпрограммы«Развитие культуры» муниципальной программы Орловского района «Развитие культуры и туризма»</t>
  </si>
  <si>
    <t>10.1.00.S3900</t>
  </si>
  <si>
    <t>Расходы на приобретение основных средств для муниципальных учреждений культуры муниципальных образований в рамках подпрограммы«Развитие культуры» муниципальной программы Орловского района «Развитие культуры и туризма» (Субсидии бюджетным учреждениям)</t>
  </si>
  <si>
    <t>Расходы на комплектование книжных фондов библиотек муниципальных образований в рамках реализации подпрограммы «Развитие культуры» муниципальной программы Орловского района «Развитие культуры и туризма»</t>
  </si>
  <si>
    <t>10.1.00.S4180</t>
  </si>
  <si>
    <t>Расходы на комплектование книжных фондов библиотек муниципальных образований в рамках реализации подпрограммы «Развитие культуры» муниципальной программы Орловского района «Развитие культуры и туризма» (Субсидии бюджетным учреждениям)</t>
  </si>
  <si>
    <t>10.1.A2.55190</t>
  </si>
  <si>
    <t>Государственная поддержка отрасли культуры в рамках подпрограммы “Развитие культуры” муниципальной программы Орловского района “Развитие культуры и туризма” (Премии и гранты)</t>
  </si>
  <si>
    <t>Мероприятия по развитию въездного и внутреннего туризма в Орловском районе и повышению конкурентоспособности муниципального туристского продукта в рамках подпрограммы "Туризм" муниципальной программы Орловского района "Развитие культуры и туризма"</t>
  </si>
  <si>
    <t>10.2.00.22150</t>
  </si>
  <si>
    <t>Мероприятия по развитию въездного и внутреннего туризма в Орловском районе и повышению конкурентоспособности муниципального туристского продукта в рамках подпрограммы "Туризм" муниципальной программы Орловского района "Развитие культуры и туризма" (Субсидии бюджетным учреждениям)</t>
  </si>
  <si>
    <t>Организация и проведение мероприятий по возрождению культуры казачества в рамках подпрограммы "Развитие казачьего самодеятельного народного творчества" муниципальной программы Орловского района "Поддержка казачьих обществ Орловского района"</t>
  </si>
  <si>
    <t>17.3.00.22270</t>
  </si>
  <si>
    <t>Организация и проведение мероприятий по возрождению культуры казачества в рамках подпрограммы "Развитие казачьего самодеятельного народного творчества" муниципальной программы Орловского района "Поддержка казачьих обществ Орловского района" (Субсидии бюджетным учреждениям)</t>
  </si>
  <si>
    <t>Другие вопросы в области культуры, кинематографии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</si>
  <si>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</si>
  <si>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>10.3.00.00110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</si>
  <si>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</si>
  <si>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</si>
  <si>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>10.3.00.00190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</si>
  <si>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</si>
  <si>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</si>
  <si>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</si>
  <si>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>10.3.00.21010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</si>
  <si>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(Иные закупки товаров, работ и услуг для обеспечения государственных (муниципальных) нужд)</t>
  </si>
  <si>
    <t>Мероприятия по обеспечению деятельности учебно-методических кабинетов, централизованных бухгалтерий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туризма».</t>
  </si>
  <si>
    <t>10.3.00.22030</t>
  </si>
  <si>
    <t>Мероприятия по обеспечению деятельности учебно-методических кабинетов, централизованных бухгалтерий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туризма». (Расходы на выплаты персоналу казенных учреждений)</t>
  </si>
  <si>
    <t>110</t>
  </si>
  <si>
    <t>Мероприятия по обеспечению деятельности учебно-методических кабинетов, централизованных бухгалтерий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туризма».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</si>
  <si>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</si>
  <si>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>10.3.00.99990</t>
  </si>
  <si>
    <t>Реализация направления расходов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(Уплата налогов, сборов и иных платежей)</t>
  </si>
  <si>
    <t>ФИЗИЧЕСКАЯ КУЛЬТУРА И СПОРТ</t>
  </si>
  <si>
    <t>Физическая культура</t>
  </si>
  <si>
    <t>Расходы на проведение спортивных и туристических мероприятий с молодежью Орловского района в рамках подпрограммы «Формирование патриотизма и гражданственности в молодежной среде» муниципальной программы Орловского района «Молодежная политика и социальная активность»</t>
  </si>
  <si>
    <t>03.2.00.22040</t>
  </si>
  <si>
    <t>Расходы на проведение спортивных и туристических мероприятий с молодежью Орловского района в рамках подпрограммы «Формирование патриотизма и гражданственности в молодежной среде» муниципальной программы Орловского района «Молодежная политика и социальная активность» (Иные закупки товаров, работ и услуг для обеспечения государственных (муниципальных) нужд)</t>
  </si>
  <si>
    <t>Расходы на проведение спортивных мероприятий, посвященные декаде инвалидов в рамках подпрограммы «Социальная интеграция инвалидов и других маломобильных групп населения в общество» муниципальной программы Орловского района «Доступная среда»</t>
  </si>
  <si>
    <t>05.2.00.22050</t>
  </si>
  <si>
    <t>Расходы на проведение спортивных мероприятий, посвященные декаде инвалидов в рамках подпрограммы «Социальная интеграция инвалидов и других маломобильных групп населения в общество» муниципальной программы Орловского района «Доступная среда» (Иные закупки товаров, работ и услуг для обеспечения государственных (муниципальных) нужд)</t>
  </si>
  <si>
    <t>Физкультурные и массовые спортивные мероприятия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</si>
  <si>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08.3.00.22180</t>
  </si>
  <si>
    <t>Физкультурные и массовые спортивные мероприятия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</si>
  <si>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Физкультурные и массовые спортивные мероприятия в рамках подпрограммы "Развитие физической культуры и массового спорта Орловского района" муниципальной программы Орловского района "Развитие физической культуры и спорта"</t>
  </si>
  <si>
    <t>12.1.00.22180</t>
  </si>
  <si>
    <t>Физкультурные и массовые спортивные мероприятия в рамках подпрограммы "Развитие физической культуры и массового спорта Орловского района" муниципальной программы Орловского района "Развитие физической культуры и спорта" (Расходы на выплаты персоналу казенных учреждений)</t>
  </si>
  <si>
    <t>Физкультурные и массовые спортивные мероприятия в рамках подпрограммы "Развитие физической культуры и массового спорта Орловского района" муниципальной программы Орловского района "Развитие физической культуры и спорта" (Иные закупки товаров, работ и услуг для обеспечения государственных (муниципальных) нужд)</t>
  </si>
  <si>
    <t>Физкультурные и массовые спортивные мероприятия в рамках подпрограммы "Развитие физической культуры и массового спорта Орловского района" муниципальной программы Орловского района "Развитие физической культуры и спорта" (Премии и гранты)</t>
  </si>
  <si>
    <t>Физкультурные и массовые спортивные мероприятия в рамках подпрограммы «Развитие казачьего самодеятельного народного творчества» муниципальной программы Орловского района «Поддержка казачьих обществ Орловского района</t>
  </si>
  <si>
    <t>17.3.00.22180</t>
  </si>
  <si>
    <t>Физкультурные и массовые спортивные мероприятия в рамках подпрограммы «Развитие казачьего самодеятельного народного творчества» муниципальной программы Орловского района «Поддержка казачьих обществ Орловского района (Иные закупки товаров, работ и услуг для обеспечения государственных (муниципальных) нужд)</t>
  </si>
  <si>
    <t>907</t>
  </si>
  <si>
    <t>УПРАВЛЕНИЕ ОБРАЗОВАНИЯ ОРЛОВСКОГО РАЙОНА</t>
  </si>
  <si>
    <t>Мероприятия по организации детско-юношеского экологического движения в рамках подпрограммы «Охрана окружающей среды» «Охрана окружающей среды в Орловском районе» муниципальной программы Орловского района «Охрана окружающей среды и рациональное природопользование»</t>
  </si>
  <si>
    <t>11.1.00.22160</t>
  </si>
  <si>
    <t>Мероприятия по организации детско-юношеского экологического движения в рамках подпрограммы «Охрана окружающей среды» «Охрана окружающей среды в Орловском районе» муниципальной программы Орловского района «Охрана окружающей среды и рациональное природопользование» (Субсидии бюджетным учреждениям)</t>
  </si>
  <si>
    <t>Дошкольное образование</t>
  </si>
  <si>
    <t>Расходы на обеспечение деятельности (оказание услуг) муниципальных учреждений Орловского района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</si>
  <si>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02.1.00.00590</t>
  </si>
  <si>
    <t>Расходы на обеспечение деятельности (оказание услуг) муниципальных учреждений Орловского района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</si>
  <si>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Мероприятия по обеспечению пожарной безопасности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</si>
  <si>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02.1.00.22110</t>
  </si>
  <si>
    <t>Мероприятия по обеспечению пожарной безопасности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</si>
  <si>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</si>
  <si>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02.1.00.72460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</si>
  <si>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</si>
  <si>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проведение ремонта в муниципальных учреждениях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</t>
  </si>
  <si>
    <t>08.2.00.22370</t>
  </si>
  <si>
    <t>Расходы на проведение ремонта в муниципальных учреждениях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</si>
  <si>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Общее образование</t>
  </si>
  <si>
    <t>Расходы на проведение ремонта в муниципальных учреждениях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</si>
  <si>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02.1.00.22370</t>
  </si>
  <si>
    <t>Расходы на проведение ремонта в муниципальных учреждениях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</si>
  <si>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приобретение оборудования и инвентаря в муниципальных бюджетных учреждениях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</si>
  <si>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02.1.00.22420</t>
  </si>
  <si>
    <t>Расходы на приобретение оборудования и инвентаря в муниципальных бюджетных учреждениях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</si>
  <si>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ежемесячное денежное вознаграждение за классное руководство педагогическим работникам муниципальных общеобразовательных организаций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</si>
  <si>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02.1.00.53030</t>
  </si>
  <si>
    <t>Расходы на ежемесячное денежное вознаграждение за классное руководство педагогическим работникам муниципальных общеобразовательных организаций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</si>
  <si>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</si>
  <si>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02.1.00.L3040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</si>
  <si>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</si>
  <si>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обновление материально-технической базы для формирования у обучающихся современных технологических и гуманитарных навыков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</si>
  <si>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02.1.00.S4590</t>
  </si>
  <si>
    <t>Расходы на обновление материально-технической базы для формирования у обучающихся современных технологических и гуманитарных навыков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</si>
  <si>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</si>
  <si>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02.1.EВ.5179F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</si>
  <si>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</si>
  <si>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обеспечение деятельности (оказание услуг) муниципальных учреждений Орловского района в рамках подпрограммы «Развитие системы образовательных учреждений, использующих в образовательном процессе казачий компонент» муниципальной программы Орловского района «Поддержка казачьих обществ Орловского района»</t>
  </si>
  <si>
    <t>17.2.00.00590</t>
  </si>
  <si>
    <t>Расходы на обеспечение деятельности (оказание услуг) муниципальных учреждений Орловского района в рамках подпрограммы «Развитие системы образовательных учреждений, использующих в образовательном процессе казачий компонент» муниципальной программы Орловского района «Поддержка казачьих обществ Орловского района» (Субсидии бюджетным учреждениям)</t>
  </si>
  <si>
    <t>Финансовое обеспечение выполнения муниципального задания МБУ ДО ДЮСШ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</si>
  <si>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02.1.00.22550</t>
  </si>
  <si>
    <t>Финансовое обеспечение выполнения муниципального задания МБУ ДО ДЮСШ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</si>
  <si>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Финансовое обеспечение выполнения муниципального задания МБУ ДО Орловский ДДТ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</si>
  <si>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02.1.00.22560</t>
  </si>
  <si>
    <t>Финансовое обеспечение выполнения муниципального задания МБУ ДО Орловский ДДТ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</si>
  <si>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</si>
  <si>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02.2.00.00190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</si>
  <si>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(Иные закупки товаров, работ и услуг для обеспечения государственных (муниципальных) нужд)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</si>
  <si>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</t>
  </si>
  <si>
    <t>02.2.00.22030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</si>
  <si>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 (Иные закупки товаров, работ и услуг для обеспечения государственных (муниципальных) нужд)</t>
  </si>
  <si>
    <t>Расходы на организацию отдыха детей в каникулярное время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</t>
  </si>
  <si>
    <t>04.2.00.22040</t>
  </si>
  <si>
    <t>Расходы на организацию отдыха детей в каникулярное время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 (Субсидии бюджетным учреждениям)</t>
  </si>
  <si>
    <t>Расходы на организацию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</si>
  <si>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04.2.00.S3130</t>
  </si>
  <si>
    <t>Расходы на организацию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(Субсидии бюджетным учреждениям)</t>
  </si>
  <si>
    <t>Другие вопросы в области образования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</si>
  <si>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</si>
  <si>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02.2.00.00110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</si>
  <si>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(Расходы на выплаты персоналу государственных (муниципальных) органов)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</si>
  <si>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</si>
  <si>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02.2.00.21010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</si>
  <si>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(Иные закупки товаров, работ и услуг для обеспечения государственных (муниципальных) нужд)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</si>
  <si>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 (Расходы на выплаты персоналу казенных учреждений)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</si>
  <si>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 (Исполнение судебных актов)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</si>
  <si>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 (Уплата налогов, сборов и иных платежей)</t>
  </si>
  <si>
    <t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</si>
  <si>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02.2.00.72040</t>
  </si>
  <si>
    <t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(Расходы на выплаты персоналу государственных (муниципальных) органов)</t>
  </si>
  <si>
    <t>Реализация направления расходов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</si>
  <si>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02.2.00.99990</t>
  </si>
  <si>
    <t>Реализация направления расходов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(Уплата налогов, сборов и иных платежей)</t>
  </si>
  <si>
    <t>Мероприятия по проведению районного конкурса социальной рекламы «Чистые руки»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</t>
  </si>
  <si>
    <t>08.1.00.22070</t>
  </si>
  <si>
    <t>Мероприятия по проведению районного конкурса социальной рекламы «Чистые руки»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</si>
  <si>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</si>
  <si>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04.2.00.72180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</si>
  <si>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</si>
  <si>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</si>
  <si>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</si>
  <si>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04.2.00.72220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</si>
  <si>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</si>
  <si>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</si>
  <si>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04.2.00.72420</t>
  </si>
  <si>
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</si>
  <si>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913</t>
  </si>
  <si>
    <t>УСЗН ОРЛОВСКОГО РАЙОНА РОСТОВСКОЙ ОБЛАСТИ</t>
  </si>
  <si>
    <t>Расходы на организацию отдыха детей в каникулярное время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 (Иные закупки товаров, работ и услуг для обеспечения государственных (муниципальных) нужд)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</si>
  <si>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</si>
  <si>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04.2.00.72200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</si>
  <si>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</si>
  <si>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</si>
  <si>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 в рамках подпрограммы «Старшее поколение» муниципальной программы Орловского района «Социальная поддержка граждан»</t>
  </si>
  <si>
    <t>04.3.00.S4570</t>
  </si>
  <si>
    <t>Расходы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 в рамках подпрограммы «Старшее поколение» муниципальной программы Орловского района «Социальная поддержка граждан» (Субсидии бюджетным учреждениям)</t>
  </si>
  <si>
    <t>Пенсионное обеспечение</t>
  </si>
  <si>
    <t>Выплата государственной пенсии за выслугу лет лицам, замещавшим муниципальные должности и должности муниципальной службы в органах местного самоуправления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</si>
  <si>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04.1.00.10010</t>
  </si>
  <si>
    <t>Выплата государственной пенсии за выслугу лет лицам, замещавшим муниципальные должности и должности муниципальной службы в органах местного самоуправления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(Публичные нормативные социальные выплаты гражданам)</t>
  </si>
  <si>
    <t>310</t>
  </si>
  <si>
    <t>Социальное обслуживание населения</t>
  </si>
  <si>
    <t>Расходы на обеспечение деятельности (оказание услуг) муниципальных учреждений Орловского района в рамках подпрограммы «Старшее поколение» муниципальной программы Орловского района «Социальная поддержка граждан»</t>
  </si>
  <si>
    <t>04.3.00.00590</t>
  </si>
  <si>
    <t>Расходы на обеспечение деятельности (оказание услуг) муниципальных учреждений Орловского района в рамках подпрограммы «Старшее поколение» муниципальной программы Орловского района «Социальная поддержка граждан» (Субсидии бюджетным учреждениям)</t>
  </si>
  <si>
    <t>Расходы на проведение ремонта в муниципальных учреждениях в рамках подпрограммы «Старшее поколение» муниципальной программы Орловского района «Социальная поддержка граждан»</t>
  </si>
  <si>
    <t>04.3.00.22370</t>
  </si>
  <si>
    <t>Расходы на проведение ремонта в муниципальных учреждениях в рамках подпрограммы «Старшее поколение» муниципальной программы Орловского района «Социальная поддержка граждан» (Субсидии бюджетным учреждениям)</t>
  </si>
  <si>
    <t>Расходы на 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Орловского района «Социальная поддержка граждан»</t>
  </si>
  <si>
    <t>04.3.00.72260</t>
  </si>
  <si>
    <t>Расходы на 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Орловского района «Социальная поддержка граждан» (Субсидии бюджетным учреждениям)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</si>
  <si>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 в части обеспечения граждан старше трудоспособного возраста и инвалидов услугами в рамках системы долговременного ухода в муниципальных организациях социального обслуживания, в рамках подпрограммы
«Старшее поколение» муниципальной программы Орловского района «Социальная поддержка граждан»</t>
  </si>
  <si>
    <t>04.3.P3.72480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</si>
  <si>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 в части обеспечения граждан старше трудоспособного возраста и инвалидов услугами в рамках системы долговременного ухода в муниципальных организациях социального обслуживания, в рамках подпрограммы
«Старшее поколение» муниципальной программы Орловского района «Социальная поддержка граждан» (Субсидии бюджетным учреждениям)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</si>
  <si>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</si>
  <si>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04.1.00.52200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</si>
  <si>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</si>
  <si>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</si>
  <si>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</si>
  <si>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04.1.00.52500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</si>
  <si>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</si>
  <si>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</si>
  <si>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</si>
  <si>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04.1.00.72050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</si>
  <si>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</si>
  <si>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</si>
  <si>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</si>
  <si>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04.1.00.72060</t>
  </si>
  <si>
    <t>Расходы на 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</si>
  <si>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</si>
  <si>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04.1.00.72070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</si>
  <si>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</si>
  <si>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</si>
  <si>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</si>
  <si>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04.1.00.72080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</si>
  <si>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</si>
  <si>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</si>
  <si>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</si>
  <si>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04.1.00.72090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</si>
  <si>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</si>
  <si>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</si>
  <si>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</si>
  <si>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04.1.00.72100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</si>
  <si>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</si>
  <si>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</si>
  <si>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</si>
  <si>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04.1.00.72120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</si>
  <si>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</si>
  <si>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</si>
  <si>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</si>
  <si>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04.1.00.72490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</si>
  <si>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</si>
  <si>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</si>
  <si>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</si>
  <si>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04.1.00.72500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</si>
  <si>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</si>
  <si>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</si>
  <si>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</si>
  <si>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04.1.00.72510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</si>
  <si>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</si>
  <si>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</si>
  <si>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</si>
  <si>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04.1.00.72520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</si>
  <si>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</si>
  <si>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</si>
  <si>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</si>
  <si>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04.2.00.72150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</si>
  <si>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</si>
  <si>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</si>
  <si>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</si>
  <si>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04.2.00.72170</t>
  </si>
  <si>
    <t>Расходы на 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</si>
  <si>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</si>
  <si>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</si>
  <si>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04.2.00.72470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</si>
  <si>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</si>
  <si>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Осуществление ежемесячных выплат на детей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</si>
  <si>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04.2.00.R3020</t>
  </si>
  <si>
    <t>Осуществление ежемесячных выплат на детей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</si>
  <si>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04.2.00.R302F</t>
  </si>
  <si>
    <t>Расходы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</si>
  <si>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04.2.P1.50840</t>
  </si>
  <si>
    <t>Расходы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(Публичные нормативные социальные выплаты гражданам)</t>
  </si>
  <si>
    <t>Расходы на осуществление ежемесячной денежной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</si>
  <si>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04.2.P1.55730</t>
  </si>
  <si>
    <t>Расходы на осуществление ежемесячной денежной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</si>
  <si>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</si>
  <si>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04.2.P1.72160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</si>
  <si>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</si>
  <si>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</si>
  <si>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</si>
  <si>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04.2.P1.72210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</si>
  <si>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</si>
  <si>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</si>
  <si>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</si>
  <si>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04.2.P1.72240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</si>
  <si>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</si>
  <si>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</si>
  <si>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</si>
  <si>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04.2.P1.72440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</si>
  <si>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</si>
  <si>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</si>
  <si>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04.1.00.00190</t>
  </si>
  <si>
    <t>Расходы на обеспечение функций органов местного самоуправления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</si>
  <si>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</si>
  <si>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04.1.00.21010</t>
  </si>
  <si>
    <t>Мероприятия по диспансеризации муниципальных служащих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</si>
  <si>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разработку проектно-сметной документации и проведение достоверности сметной стоимости в рамках подпрограммы "Социальная поддержка отдельных категорий граждан" муниципальной программы Орловского района "Социальная поддержка граждан"</t>
  </si>
  <si>
    <t>04.1.00.22360</t>
  </si>
  <si>
    <t>Расходы на разработку проектно-сметной документации и проведение достоверности сметной стоимости в рамках подпрограммы "Социальная поддержка отдельных категорий граждан" муниципальной программы Орловского района "Социальная поддержка граждан" (Иные закупки товаров, работ и услуг для обеспечения государственных (муниципальных) нужд)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</si>
  <si>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(Расходы на выплаты персоналу государственных (муниципальных) органов)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</si>
  <si>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</si>
  <si>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(Уплата налогов, сборов и иных платежей)</t>
  </si>
  <si>
    <t>Реализация направления расходов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</si>
  <si>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04.1.00.99990</t>
  </si>
  <si>
    <t>Реализация направления расходов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(Уплата налогов, сборов и иных платежей)</t>
  </si>
  <si>
    <t>Расходы на приобретение компьютерной техники органам социальной защиты населения муниципальных районов и городских округов в рамках подпрограммы «Социальная поддержка отдельных категорий граждан» » муниципальной программы Орловского района «Социальная поддержка граждан»</t>
  </si>
  <si>
    <t>04.1.00.S4120</t>
  </si>
  <si>
    <t>Расходы на приобретение компьютерной техники органам социальной защиты населения муниципальных районов и городских округов в рамках подпрограммы «Социальная поддержка отдельных категорий граждан» 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</si>
  <si>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Орловского района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Орловского района «Доступная среда»</t>
  </si>
  <si>
    <t>05.1.00.00190</t>
  </si>
  <si>
    <t>Расходы на обеспечение функций органов местного самоуправления Орловского района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Орловского района «Доступная среда» (Иные закупки товаров, работ и услуг для обеспечения государственных (муниципальных) нужд)</t>
  </si>
  <si>
    <t>Расходы на разработку проектно-сметной документации и проведение достоверности сметной стоимости в рамках подпрограммы “Адаптация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населения” муниципальной программы Орловского района “Доступная среда”</t>
  </si>
  <si>
    <t>05.1.00.22360</t>
  </si>
  <si>
    <t>Расходы на разработку проектно-сметной документации и проведение достоверности сметной стоимости в рамках подпрограммы “Адаптация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населения” муниципальной программы Орловского района “Доступная среда” (Иные закупки товаров, работ и услуг для обеспечения государственных (муниципальных) нужд)</t>
  </si>
  <si>
    <t>914</t>
  </si>
  <si>
    <t>КОМИТЕТ ПО ИМУЩЕСТВУ</t>
  </si>
  <si>
    <t>Расходы на выплаты по оплате труда работников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</si>
  <si>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99.9.00.00110</t>
  </si>
  <si>
    <t>Расходы на выплаты по оплате труда работников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</si>
  <si>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</si>
  <si>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99.9.00.00190</t>
  </si>
  <si>
    <t>Расходы на обеспечение функций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</si>
  <si>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</si>
  <si>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</si>
  <si>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>99.9.00.21010</t>
  </si>
  <si>
    <t>Мероприятия по диспансеризации муниципальных служащих Орловского района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(Иные закупки товаров, работ и услуг для обеспечения государственных (муниципальных) нужд)</t>
  </si>
  <si>
    <t>Расходы на проведение работ по межеванию земельных участков находящихся в собственности муниципального образования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</si>
  <si>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99.9.00.22440</t>
  </si>
  <si>
    <t>Расходы на проведение работ по межеванию земельных участков находящихся в собственности муниципального образования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</si>
  <si>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Жилищное хозяйство</t>
  </si>
  <si>
    <t>Расходы на уплату взносов на капитальный ремонт общего имущества многоквартирных домов по помещениям, находящихся в муниципальной собственности Орловского района в рамках подпрограммы "Развитие жилищного хозяйства в Орловском районе" муниципальной программы Орловского района "Обеспечение качественными жилищно-коммунальными услугами населения Орловского района"</t>
  </si>
  <si>
    <t>07.1.00.22060</t>
  </si>
  <si>
    <t>Расходы на уплату взносов на капитальный ремонт общего имущества многоквартирных домов по помещениям, находящихся в муниципальной собственности Орловского района в рамках подпрограммы "Развитие жилищного хозяйства в Орловском районе" муниципальной программы Орловского района "Обеспечение качественными жилищно-коммунальными услугами населения Орловского района" (Иные закупки товаров, работ и услуг для обеспечения государственных (муниципальных) нужд)</t>
  </si>
  <si>
    <t>Расходы по содержанию и обслуживанию общего имущества многоквартирных домов по помещениям, находящихся в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</si>
  <si>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99.9.00.22500</t>
  </si>
  <si>
    <t>Расходы по содержанию и обслуживанию общего имущества многоквартирных домов по помещениям, находящихся в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</si>
  <si>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на капитальный ремонт объектов муниципальной собственности в рамках подпрограммы "Создание условий для обеспечения безперебойности и роста качества жилищно-коммунальных услуг на территории Орловского района" муниципальной программы Орловского района "Обеспечение качественными жилищно-коммунальными услугами населения Орловского района"</t>
  </si>
  <si>
    <t>07.2.00.22650</t>
  </si>
  <si>
    <t>Расходы на капитальный ремонт объектов муниципальной собственности в рамках подпрограммы "Создание условий для обеспечения безперебойности и роста качества жилищно-коммунальных услуг на территории Орловского района" муниципальной программы Орловского района "Обеспечение качественными жилищно-коммунальными услугами населения Орловского района" (Иные закупки товаров, работ и услуг для обеспечения государственных (муниципальных) нужд)</t>
  </si>
  <si>
    <t>Всего</t>
  </si>
  <si>
    <t>2022 г.</t>
  </si>
  <si>
    <t>к  Решению Собрания депутатов Орловского района</t>
  </si>
  <si>
    <t xml:space="preserve">Ведомственная структура расходов бюджета Орловского района за 2022 год </t>
  </si>
  <si>
    <t>(тыс. руб)</t>
  </si>
  <si>
    <t>Приложение 2</t>
  </si>
  <si>
    <t>"Об отчете об исполнении бюджета Орловского района за 2022 год"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</si>
</sst>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9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165" fontId="6" fillId="2" borderId="2" xfId="0" applyNumberFormat="1" applyFont="1" applyFill="1" applyBorder="1" applyAlignment="1">
      <alignment horizontal="right"/>
    </xf>
    <xf numFmtId="164" fontId="4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0" fillId="0" borderId="0" xfId="0" applyAlignment="1">
      <alignment horizontal="right" vertical="center"/>
    </xf>
    <xf numFmtId="0" fontId="2" fillId="2" borderId="2" xfId="0" applyNumberFormat="1" applyFont="1" applyFill="1" applyBorder="1" applyAlignment="1">
      <alignment horizontal="right" vertical="center"/>
    </xf>
    <xf numFmtId="165" fontId="4" fillId="2" borderId="2" xfId="0" applyNumberFormat="1" applyFont="1" applyFill="1" applyBorder="1" applyAlignment="1">
      <alignment horizontal="right" vertical="center"/>
    </xf>
    <xf numFmtId="165" fontId="5" fillId="2" borderId="2" xfId="0" applyNumberFormat="1" applyFont="1" applyFill="1" applyBorder="1" applyAlignment="1">
      <alignment horizontal="right" vertical="center"/>
    </xf>
    <xf numFmtId="165" fontId="6" fillId="2" borderId="2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right"/>
    </xf>
    <xf numFmtId="165" fontId="8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164" fontId="4" fillId="2" borderId="2" xfId="0" applyNumberFormat="1" applyFont="1" applyFill="1" applyBorder="1" applyAlignment="1">
      <alignment horizontal="right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/>
    </xf>
    <xf numFmtId="49" fontId="7" fillId="2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623"/>
  <sheetViews>
    <sheetView showGridLines="0" tabSelected="1" workbookViewId="0">
      <selection activeCell="T12" sqref="T12"/>
    </sheetView>
  </sheetViews>
  <sheetFormatPr defaultRowHeight="10.15" customHeight="1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" hidden="1"/>
    <col min="20" max="20" width="10.7109375" customWidth="1"/>
    <col min="21" max="36" width="8" hidden="1"/>
    <col min="37" max="37" width="26" style="20" customWidth="1"/>
    <col min="38" max="47" width="8" style="20" hidden="1"/>
    <col min="48" max="48" width="8" hidden="1"/>
  </cols>
  <sheetData>
    <row r="1" spans="1:48" s="19" customFormat="1" ht="15.75">
      <c r="A1" s="34" t="s">
        <v>748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</row>
    <row r="2" spans="1:48" s="19" customFormat="1" ht="15.75">
      <c r="A2" s="34" t="s">
        <v>745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</row>
    <row r="3" spans="1:48" s="19" customFormat="1" ht="15.75">
      <c r="A3" s="34" t="s">
        <v>749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</row>
    <row r="4" spans="1:48" s="19" customFormat="1" ht="15.75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</row>
    <row r="5" spans="1:48" ht="19.899999999999999" customHeight="1">
      <c r="A5" s="28" t="s">
        <v>746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9"/>
    </row>
    <row r="6" spans="1:48" ht="18.7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35" t="s">
        <v>747</v>
      </c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</row>
    <row r="7" spans="1:48" ht="14.45" customHeight="1">
      <c r="A7" s="31" t="s">
        <v>5</v>
      </c>
      <c r="B7" s="27" t="s">
        <v>6</v>
      </c>
      <c r="C7" s="27" t="s">
        <v>7</v>
      </c>
      <c r="D7" s="27" t="s">
        <v>8</v>
      </c>
      <c r="E7" s="27" t="s">
        <v>9</v>
      </c>
      <c r="F7" s="27" t="s">
        <v>9</v>
      </c>
      <c r="G7" s="27" t="s">
        <v>9</v>
      </c>
      <c r="H7" s="27" t="s">
        <v>9</v>
      </c>
      <c r="I7" s="27" t="s">
        <v>9</v>
      </c>
      <c r="J7" s="27" t="s">
        <v>9</v>
      </c>
      <c r="K7" s="27" t="s">
        <v>9</v>
      </c>
      <c r="L7" s="27" t="s">
        <v>9</v>
      </c>
      <c r="M7" s="27" t="s">
        <v>9</v>
      </c>
      <c r="N7" s="27" t="s">
        <v>9</v>
      </c>
      <c r="O7" s="27" t="s">
        <v>9</v>
      </c>
      <c r="P7" s="27" t="s">
        <v>9</v>
      </c>
      <c r="Q7" s="27" t="s">
        <v>9</v>
      </c>
      <c r="R7" s="27" t="s">
        <v>9</v>
      </c>
      <c r="S7" s="27" t="s">
        <v>9</v>
      </c>
      <c r="T7" s="27" t="s">
        <v>10</v>
      </c>
      <c r="U7" s="27" t="s">
        <v>11</v>
      </c>
      <c r="V7" s="27" t="s">
        <v>12</v>
      </c>
      <c r="W7" s="27" t="s">
        <v>13</v>
      </c>
      <c r="X7" s="27" t="s">
        <v>14</v>
      </c>
      <c r="Y7" s="27" t="s">
        <v>15</v>
      </c>
      <c r="Z7" s="31" t="s">
        <v>5</v>
      </c>
      <c r="AA7" s="31" t="s">
        <v>0</v>
      </c>
      <c r="AB7" s="31" t="s">
        <v>1</v>
      </c>
      <c r="AC7" s="31" t="s">
        <v>2</v>
      </c>
      <c r="AD7" s="31" t="s">
        <v>3</v>
      </c>
      <c r="AE7" s="31" t="s">
        <v>4</v>
      </c>
      <c r="AF7" s="31" t="s">
        <v>0</v>
      </c>
      <c r="AG7" s="31" t="s">
        <v>1</v>
      </c>
      <c r="AH7" s="31" t="s">
        <v>2</v>
      </c>
      <c r="AI7" s="31" t="s">
        <v>3</v>
      </c>
      <c r="AJ7" s="31" t="s">
        <v>4</v>
      </c>
      <c r="AK7" s="32" t="s">
        <v>744</v>
      </c>
      <c r="AL7" s="30" t="s">
        <v>16</v>
      </c>
      <c r="AM7" s="30" t="s">
        <v>17</v>
      </c>
      <c r="AN7" s="30" t="s">
        <v>18</v>
      </c>
      <c r="AO7" s="30" t="s">
        <v>19</v>
      </c>
      <c r="AP7" s="30" t="s">
        <v>20</v>
      </c>
      <c r="AQ7" s="30" t="s">
        <v>16</v>
      </c>
      <c r="AR7" s="30" t="s">
        <v>17</v>
      </c>
      <c r="AS7" s="30" t="s">
        <v>18</v>
      </c>
      <c r="AT7" s="30" t="s">
        <v>19</v>
      </c>
      <c r="AU7" s="30" t="s">
        <v>20</v>
      </c>
      <c r="AV7" s="31" t="s">
        <v>5</v>
      </c>
    </row>
    <row r="8" spans="1:48" ht="14.45" customHeight="1">
      <c r="A8" s="31"/>
      <c r="B8" s="27" t="s">
        <v>6</v>
      </c>
      <c r="C8" s="27" t="s">
        <v>7</v>
      </c>
      <c r="D8" s="27" t="s">
        <v>8</v>
      </c>
      <c r="E8" s="27" t="s">
        <v>9</v>
      </c>
      <c r="F8" s="27" t="s">
        <v>9</v>
      </c>
      <c r="G8" s="27" t="s">
        <v>9</v>
      </c>
      <c r="H8" s="27" t="s">
        <v>9</v>
      </c>
      <c r="I8" s="27" t="s">
        <v>9</v>
      </c>
      <c r="J8" s="27" t="s">
        <v>9</v>
      </c>
      <c r="K8" s="27" t="s">
        <v>9</v>
      </c>
      <c r="L8" s="27" t="s">
        <v>9</v>
      </c>
      <c r="M8" s="27" t="s">
        <v>9</v>
      </c>
      <c r="N8" s="27" t="s">
        <v>9</v>
      </c>
      <c r="O8" s="27" t="s">
        <v>9</v>
      </c>
      <c r="P8" s="27" t="s">
        <v>9</v>
      </c>
      <c r="Q8" s="27" t="s">
        <v>9</v>
      </c>
      <c r="R8" s="27" t="s">
        <v>9</v>
      </c>
      <c r="S8" s="27" t="s">
        <v>9</v>
      </c>
      <c r="T8" s="27" t="s">
        <v>10</v>
      </c>
      <c r="U8" s="27" t="s">
        <v>11</v>
      </c>
      <c r="V8" s="27" t="s">
        <v>12</v>
      </c>
      <c r="W8" s="27" t="s">
        <v>13</v>
      </c>
      <c r="X8" s="27" t="s">
        <v>14</v>
      </c>
      <c r="Y8" s="27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3"/>
      <c r="AL8" s="30" t="s">
        <v>0</v>
      </c>
      <c r="AM8" s="30" t="s">
        <v>1</v>
      </c>
      <c r="AN8" s="30" t="s">
        <v>2</v>
      </c>
      <c r="AO8" s="30" t="s">
        <v>3</v>
      </c>
      <c r="AP8" s="30" t="s">
        <v>4</v>
      </c>
      <c r="AQ8" s="30" t="s">
        <v>0</v>
      </c>
      <c r="AR8" s="30" t="s">
        <v>1</v>
      </c>
      <c r="AS8" s="30" t="s">
        <v>2</v>
      </c>
      <c r="AT8" s="30" t="s">
        <v>3</v>
      </c>
      <c r="AU8" s="30" t="s">
        <v>4</v>
      </c>
      <c r="AV8" s="31"/>
    </row>
    <row r="9" spans="1:48" ht="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3"/>
      <c r="W9" s="3"/>
      <c r="X9" s="3"/>
      <c r="Y9" s="3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"/>
    </row>
    <row r="10" spans="1:48" ht="31.5">
      <c r="A10" s="5" t="s">
        <v>22</v>
      </c>
      <c r="B10" s="4" t="s">
        <v>21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6"/>
      <c r="W10" s="6"/>
      <c r="X10" s="6"/>
      <c r="Y10" s="6"/>
      <c r="Z10" s="5"/>
      <c r="AA10" s="7">
        <v>270063.59999999998</v>
      </c>
      <c r="AB10" s="7">
        <v>50609.3</v>
      </c>
      <c r="AC10" s="7">
        <v>21728.6</v>
      </c>
      <c r="AD10" s="7">
        <v>966</v>
      </c>
      <c r="AE10" s="7"/>
      <c r="AF10" s="7">
        <v>30557.3</v>
      </c>
      <c r="AG10" s="7">
        <v>-7291.3</v>
      </c>
      <c r="AH10" s="7">
        <v>25980.9</v>
      </c>
      <c r="AI10" s="7">
        <v>9369.7999999999993</v>
      </c>
      <c r="AJ10" s="7"/>
      <c r="AK10" s="22">
        <f>AK11+AK78+AK95+AK127+AK153+AK159+AK170+AK221+AK38</f>
        <v>276390.5</v>
      </c>
      <c r="AL10" s="22">
        <v>251139.3</v>
      </c>
      <c r="AM10" s="22">
        <v>10881.2</v>
      </c>
      <c r="AN10" s="22">
        <v>364.4</v>
      </c>
      <c r="AO10" s="22"/>
      <c r="AP10" s="22"/>
      <c r="AQ10" s="22">
        <v>-27792.3</v>
      </c>
      <c r="AR10" s="22">
        <v>15711.8</v>
      </c>
      <c r="AS10" s="22">
        <v>12959.6</v>
      </c>
      <c r="AT10" s="22">
        <v>4565.8999999999996</v>
      </c>
      <c r="AU10" s="22"/>
      <c r="AV10" s="5"/>
    </row>
    <row r="11" spans="1:48" ht="31.5">
      <c r="A11" s="5" t="s">
        <v>25</v>
      </c>
      <c r="B11" s="4" t="s">
        <v>21</v>
      </c>
      <c r="C11" s="4" t="s">
        <v>23</v>
      </c>
      <c r="D11" s="4" t="s">
        <v>24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6"/>
      <c r="W11" s="6"/>
      <c r="X11" s="6"/>
      <c r="Y11" s="6"/>
      <c r="Z11" s="5"/>
      <c r="AA11" s="7">
        <v>67446.100000000006</v>
      </c>
      <c r="AB11" s="7"/>
      <c r="AC11" s="7"/>
      <c r="AD11" s="7"/>
      <c r="AE11" s="7"/>
      <c r="AF11" s="7">
        <v>-395</v>
      </c>
      <c r="AG11" s="7"/>
      <c r="AH11" s="7">
        <v>576.70000000000005</v>
      </c>
      <c r="AI11" s="7">
        <v>29.5</v>
      </c>
      <c r="AJ11" s="7"/>
      <c r="AK11" s="22">
        <f>AK12+AK17+AK35</f>
        <v>44988</v>
      </c>
      <c r="AL11" s="22">
        <v>66600.399999999994</v>
      </c>
      <c r="AM11" s="22"/>
      <c r="AN11" s="22"/>
      <c r="AO11" s="22"/>
      <c r="AP11" s="22"/>
      <c r="AQ11" s="22"/>
      <c r="AR11" s="22"/>
      <c r="AS11" s="22">
        <v>599.6</v>
      </c>
      <c r="AT11" s="22">
        <v>30.5</v>
      </c>
      <c r="AU11" s="22"/>
      <c r="AV11" s="5"/>
    </row>
    <row r="12" spans="1:48" ht="78.75">
      <c r="A12" s="5" t="s">
        <v>27</v>
      </c>
      <c r="B12" s="4" t="s">
        <v>21</v>
      </c>
      <c r="C12" s="4" t="s">
        <v>23</v>
      </c>
      <c r="D12" s="4" t="s">
        <v>26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6"/>
      <c r="W12" s="6"/>
      <c r="X12" s="6"/>
      <c r="Y12" s="6"/>
      <c r="Z12" s="5"/>
      <c r="AA12" s="7">
        <v>870</v>
      </c>
      <c r="AB12" s="7"/>
      <c r="AC12" s="7"/>
      <c r="AD12" s="7"/>
      <c r="AE12" s="7"/>
      <c r="AF12" s="7">
        <v>54.6</v>
      </c>
      <c r="AG12" s="7"/>
      <c r="AH12" s="7"/>
      <c r="AI12" s="7"/>
      <c r="AJ12" s="7"/>
      <c r="AK12" s="22">
        <v>924.5</v>
      </c>
      <c r="AL12" s="22">
        <v>870</v>
      </c>
      <c r="AM12" s="22"/>
      <c r="AN12" s="22"/>
      <c r="AO12" s="22"/>
      <c r="AP12" s="22"/>
      <c r="AQ12" s="22"/>
      <c r="AR12" s="22"/>
      <c r="AS12" s="22"/>
      <c r="AT12" s="22"/>
      <c r="AU12" s="22"/>
      <c r="AV12" s="5"/>
    </row>
    <row r="13" spans="1:48" ht="157.5">
      <c r="A13" s="8" t="s">
        <v>28</v>
      </c>
      <c r="B13" s="9" t="s">
        <v>21</v>
      </c>
      <c r="C13" s="9" t="s">
        <v>23</v>
      </c>
      <c r="D13" s="9" t="s">
        <v>26</v>
      </c>
      <c r="E13" s="9" t="s">
        <v>29</v>
      </c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0"/>
      <c r="X13" s="10"/>
      <c r="Y13" s="10"/>
      <c r="Z13" s="11"/>
      <c r="AA13" s="12">
        <v>780</v>
      </c>
      <c r="AB13" s="12"/>
      <c r="AC13" s="12"/>
      <c r="AD13" s="12"/>
      <c r="AE13" s="12"/>
      <c r="AF13" s="12">
        <v>118.5</v>
      </c>
      <c r="AG13" s="12"/>
      <c r="AH13" s="12"/>
      <c r="AI13" s="12"/>
      <c r="AJ13" s="12"/>
      <c r="AK13" s="23">
        <v>898.5</v>
      </c>
      <c r="AL13" s="23">
        <v>780</v>
      </c>
      <c r="AM13" s="23"/>
      <c r="AN13" s="23"/>
      <c r="AO13" s="23"/>
      <c r="AP13" s="23"/>
      <c r="AQ13" s="23"/>
      <c r="AR13" s="23"/>
      <c r="AS13" s="23"/>
      <c r="AT13" s="23"/>
      <c r="AU13" s="23"/>
      <c r="AV13" s="11"/>
    </row>
    <row r="14" spans="1:48" ht="204.75">
      <c r="A14" s="13" t="s">
        <v>30</v>
      </c>
      <c r="B14" s="14" t="s">
        <v>21</v>
      </c>
      <c r="C14" s="14" t="s">
        <v>23</v>
      </c>
      <c r="D14" s="14" t="s">
        <v>26</v>
      </c>
      <c r="E14" s="14" t="s">
        <v>29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 t="s">
        <v>31</v>
      </c>
      <c r="U14" s="14"/>
      <c r="V14" s="15"/>
      <c r="W14" s="15"/>
      <c r="X14" s="15"/>
      <c r="Y14" s="15"/>
      <c r="Z14" s="16"/>
      <c r="AA14" s="17">
        <v>780</v>
      </c>
      <c r="AB14" s="17"/>
      <c r="AC14" s="17"/>
      <c r="AD14" s="17"/>
      <c r="AE14" s="17"/>
      <c r="AF14" s="17">
        <v>118.5</v>
      </c>
      <c r="AG14" s="17"/>
      <c r="AH14" s="17"/>
      <c r="AI14" s="17"/>
      <c r="AJ14" s="17"/>
      <c r="AK14" s="24">
        <v>898.5</v>
      </c>
      <c r="AL14" s="24">
        <v>780</v>
      </c>
      <c r="AM14" s="24"/>
      <c r="AN14" s="24"/>
      <c r="AO14" s="24"/>
      <c r="AP14" s="24"/>
      <c r="AQ14" s="24"/>
      <c r="AR14" s="24"/>
      <c r="AS14" s="24"/>
      <c r="AT14" s="24"/>
      <c r="AU14" s="24"/>
      <c r="AV14" s="16"/>
    </row>
    <row r="15" spans="1:48" ht="94.5">
      <c r="A15" s="11" t="s">
        <v>32</v>
      </c>
      <c r="B15" s="9" t="s">
        <v>21</v>
      </c>
      <c r="C15" s="9" t="s">
        <v>23</v>
      </c>
      <c r="D15" s="9" t="s">
        <v>26</v>
      </c>
      <c r="E15" s="9" t="s">
        <v>33</v>
      </c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10"/>
      <c r="W15" s="10"/>
      <c r="X15" s="10"/>
      <c r="Y15" s="10"/>
      <c r="Z15" s="11"/>
      <c r="AA15" s="12">
        <v>90</v>
      </c>
      <c r="AB15" s="12"/>
      <c r="AC15" s="12"/>
      <c r="AD15" s="12"/>
      <c r="AE15" s="12"/>
      <c r="AF15" s="12">
        <v>-63.9</v>
      </c>
      <c r="AG15" s="12"/>
      <c r="AH15" s="12"/>
      <c r="AI15" s="12"/>
      <c r="AJ15" s="12"/>
      <c r="AK15" s="23">
        <v>26</v>
      </c>
      <c r="AL15" s="23">
        <v>90</v>
      </c>
      <c r="AM15" s="23"/>
      <c r="AN15" s="23"/>
      <c r="AO15" s="23"/>
      <c r="AP15" s="23"/>
      <c r="AQ15" s="23"/>
      <c r="AR15" s="23"/>
      <c r="AS15" s="23"/>
      <c r="AT15" s="23"/>
      <c r="AU15" s="23"/>
      <c r="AV15" s="11"/>
    </row>
    <row r="16" spans="1:48" ht="126">
      <c r="A16" s="13" t="s">
        <v>34</v>
      </c>
      <c r="B16" s="14" t="s">
        <v>21</v>
      </c>
      <c r="C16" s="14" t="s">
        <v>23</v>
      </c>
      <c r="D16" s="14" t="s">
        <v>26</v>
      </c>
      <c r="E16" s="14" t="s">
        <v>33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 t="s">
        <v>31</v>
      </c>
      <c r="U16" s="14"/>
      <c r="V16" s="15"/>
      <c r="W16" s="15"/>
      <c r="X16" s="15"/>
      <c r="Y16" s="15"/>
      <c r="Z16" s="16"/>
      <c r="AA16" s="17">
        <v>90</v>
      </c>
      <c r="AB16" s="17"/>
      <c r="AC16" s="17"/>
      <c r="AD16" s="17"/>
      <c r="AE16" s="17"/>
      <c r="AF16" s="17">
        <v>-63.9</v>
      </c>
      <c r="AG16" s="17"/>
      <c r="AH16" s="17"/>
      <c r="AI16" s="17"/>
      <c r="AJ16" s="17"/>
      <c r="AK16" s="24">
        <v>26</v>
      </c>
      <c r="AL16" s="24">
        <v>90</v>
      </c>
      <c r="AM16" s="24"/>
      <c r="AN16" s="24"/>
      <c r="AO16" s="24"/>
      <c r="AP16" s="24"/>
      <c r="AQ16" s="24"/>
      <c r="AR16" s="24"/>
      <c r="AS16" s="24"/>
      <c r="AT16" s="24"/>
      <c r="AU16" s="24"/>
      <c r="AV16" s="16"/>
    </row>
    <row r="17" spans="1:48" ht="94.5">
      <c r="A17" s="5" t="s">
        <v>36</v>
      </c>
      <c r="B17" s="4" t="s">
        <v>21</v>
      </c>
      <c r="C17" s="4" t="s">
        <v>23</v>
      </c>
      <c r="D17" s="4" t="s">
        <v>35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6"/>
      <c r="W17" s="6"/>
      <c r="X17" s="6"/>
      <c r="Y17" s="6"/>
      <c r="Z17" s="5"/>
      <c r="AA17" s="7">
        <v>45106.3</v>
      </c>
      <c r="AB17" s="7"/>
      <c r="AC17" s="7"/>
      <c r="AD17" s="7"/>
      <c r="AE17" s="7"/>
      <c r="AF17" s="7">
        <v>-313.2</v>
      </c>
      <c r="AG17" s="7"/>
      <c r="AH17" s="7"/>
      <c r="AI17" s="7"/>
      <c r="AJ17" s="7"/>
      <c r="AK17" s="22">
        <v>43998.5</v>
      </c>
      <c r="AL17" s="22">
        <v>46536.3</v>
      </c>
      <c r="AM17" s="22"/>
      <c r="AN17" s="22"/>
      <c r="AO17" s="22"/>
      <c r="AP17" s="22"/>
      <c r="AQ17" s="22"/>
      <c r="AR17" s="22"/>
      <c r="AS17" s="22"/>
      <c r="AT17" s="22"/>
      <c r="AU17" s="22"/>
      <c r="AV17" s="5"/>
    </row>
    <row r="18" spans="1:48" ht="141.75">
      <c r="A18" s="8" t="s">
        <v>37</v>
      </c>
      <c r="B18" s="9" t="s">
        <v>21</v>
      </c>
      <c r="C18" s="9" t="s">
        <v>23</v>
      </c>
      <c r="D18" s="9" t="s">
        <v>35</v>
      </c>
      <c r="E18" s="9" t="s">
        <v>38</v>
      </c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10"/>
      <c r="W18" s="10"/>
      <c r="X18" s="10"/>
      <c r="Y18" s="10"/>
      <c r="Z18" s="11"/>
      <c r="AA18" s="12">
        <v>38475.800000000003</v>
      </c>
      <c r="AB18" s="12"/>
      <c r="AC18" s="12"/>
      <c r="AD18" s="12"/>
      <c r="AE18" s="12"/>
      <c r="AF18" s="12">
        <v>-378.4</v>
      </c>
      <c r="AG18" s="12"/>
      <c r="AH18" s="12"/>
      <c r="AI18" s="12"/>
      <c r="AJ18" s="12"/>
      <c r="AK18" s="23">
        <v>37654.9</v>
      </c>
      <c r="AL18" s="23">
        <v>39956.1</v>
      </c>
      <c r="AM18" s="23"/>
      <c r="AN18" s="23"/>
      <c r="AO18" s="23"/>
      <c r="AP18" s="23"/>
      <c r="AQ18" s="23"/>
      <c r="AR18" s="23"/>
      <c r="AS18" s="23"/>
      <c r="AT18" s="23"/>
      <c r="AU18" s="23"/>
      <c r="AV18" s="11"/>
    </row>
    <row r="19" spans="1:48" ht="173.25">
      <c r="A19" s="13" t="s">
        <v>39</v>
      </c>
      <c r="B19" s="14" t="s">
        <v>21</v>
      </c>
      <c r="C19" s="14" t="s">
        <v>23</v>
      </c>
      <c r="D19" s="14" t="s">
        <v>35</v>
      </c>
      <c r="E19" s="14" t="s">
        <v>38</v>
      </c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 t="s">
        <v>40</v>
      </c>
      <c r="U19" s="14"/>
      <c r="V19" s="15"/>
      <c r="W19" s="15"/>
      <c r="X19" s="15"/>
      <c r="Y19" s="15"/>
      <c r="Z19" s="16"/>
      <c r="AA19" s="17">
        <v>38475.800000000003</v>
      </c>
      <c r="AB19" s="17"/>
      <c r="AC19" s="17"/>
      <c r="AD19" s="17"/>
      <c r="AE19" s="17"/>
      <c r="AF19" s="17">
        <v>-378.4</v>
      </c>
      <c r="AG19" s="17"/>
      <c r="AH19" s="17"/>
      <c r="AI19" s="17"/>
      <c r="AJ19" s="17"/>
      <c r="AK19" s="24">
        <v>37654.9</v>
      </c>
      <c r="AL19" s="24">
        <v>39956.1</v>
      </c>
      <c r="AM19" s="24"/>
      <c r="AN19" s="24"/>
      <c r="AO19" s="24"/>
      <c r="AP19" s="24"/>
      <c r="AQ19" s="24"/>
      <c r="AR19" s="24"/>
      <c r="AS19" s="24"/>
      <c r="AT19" s="24"/>
      <c r="AU19" s="24"/>
      <c r="AV19" s="16"/>
    </row>
    <row r="20" spans="1:48" ht="126">
      <c r="A20" s="8" t="s">
        <v>41</v>
      </c>
      <c r="B20" s="9" t="s">
        <v>21</v>
      </c>
      <c r="C20" s="9" t="s">
        <v>23</v>
      </c>
      <c r="D20" s="9" t="s">
        <v>35</v>
      </c>
      <c r="E20" s="9" t="s">
        <v>42</v>
      </c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10"/>
      <c r="W20" s="10"/>
      <c r="X20" s="10"/>
      <c r="Y20" s="10"/>
      <c r="Z20" s="11"/>
      <c r="AA20" s="12">
        <v>4981.8</v>
      </c>
      <c r="AB20" s="12"/>
      <c r="AC20" s="12"/>
      <c r="AD20" s="12"/>
      <c r="AE20" s="12"/>
      <c r="AF20" s="12">
        <v>105</v>
      </c>
      <c r="AG20" s="12"/>
      <c r="AH20" s="12"/>
      <c r="AI20" s="12"/>
      <c r="AJ20" s="12"/>
      <c r="AK20" s="23">
        <v>4734.8</v>
      </c>
      <c r="AL20" s="23">
        <v>4886.5</v>
      </c>
      <c r="AM20" s="23"/>
      <c r="AN20" s="23"/>
      <c r="AO20" s="23"/>
      <c r="AP20" s="23"/>
      <c r="AQ20" s="23"/>
      <c r="AR20" s="23"/>
      <c r="AS20" s="23"/>
      <c r="AT20" s="23"/>
      <c r="AU20" s="23"/>
      <c r="AV20" s="11"/>
    </row>
    <row r="21" spans="1:48" ht="173.25">
      <c r="A21" s="13" t="s">
        <v>43</v>
      </c>
      <c r="B21" s="14" t="s">
        <v>21</v>
      </c>
      <c r="C21" s="14" t="s">
        <v>23</v>
      </c>
      <c r="D21" s="14" t="s">
        <v>35</v>
      </c>
      <c r="E21" s="14" t="s">
        <v>42</v>
      </c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 t="s">
        <v>40</v>
      </c>
      <c r="U21" s="14"/>
      <c r="V21" s="15"/>
      <c r="W21" s="15"/>
      <c r="X21" s="15"/>
      <c r="Y21" s="15"/>
      <c r="Z21" s="16"/>
      <c r="AA21" s="17">
        <v>206.1</v>
      </c>
      <c r="AB21" s="17"/>
      <c r="AC21" s="17"/>
      <c r="AD21" s="17"/>
      <c r="AE21" s="17"/>
      <c r="AF21" s="17">
        <v>-196.1</v>
      </c>
      <c r="AG21" s="17"/>
      <c r="AH21" s="17"/>
      <c r="AI21" s="17"/>
      <c r="AJ21" s="17"/>
      <c r="AK21" s="24">
        <v>7.6</v>
      </c>
      <c r="AL21" s="24">
        <v>206.1</v>
      </c>
      <c r="AM21" s="24"/>
      <c r="AN21" s="24"/>
      <c r="AO21" s="24"/>
      <c r="AP21" s="24"/>
      <c r="AQ21" s="24"/>
      <c r="AR21" s="24"/>
      <c r="AS21" s="24"/>
      <c r="AT21" s="24"/>
      <c r="AU21" s="24"/>
      <c r="AV21" s="16"/>
    </row>
    <row r="22" spans="1:48" ht="173.25">
      <c r="A22" s="13" t="s">
        <v>44</v>
      </c>
      <c r="B22" s="14" t="s">
        <v>21</v>
      </c>
      <c r="C22" s="14" t="s">
        <v>23</v>
      </c>
      <c r="D22" s="14" t="s">
        <v>35</v>
      </c>
      <c r="E22" s="14" t="s">
        <v>42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 t="s">
        <v>31</v>
      </c>
      <c r="U22" s="14"/>
      <c r="V22" s="15"/>
      <c r="W22" s="15"/>
      <c r="X22" s="15"/>
      <c r="Y22" s="15"/>
      <c r="Z22" s="16"/>
      <c r="AA22" s="17">
        <v>4775.7</v>
      </c>
      <c r="AB22" s="17"/>
      <c r="AC22" s="17"/>
      <c r="AD22" s="17"/>
      <c r="AE22" s="17"/>
      <c r="AF22" s="17">
        <v>301.10000000000002</v>
      </c>
      <c r="AG22" s="17"/>
      <c r="AH22" s="17"/>
      <c r="AI22" s="17"/>
      <c r="AJ22" s="17"/>
      <c r="AK22" s="24">
        <v>4727.2</v>
      </c>
      <c r="AL22" s="24">
        <v>4680.3999999999996</v>
      </c>
      <c r="AM22" s="24"/>
      <c r="AN22" s="24"/>
      <c r="AO22" s="24"/>
      <c r="AP22" s="24"/>
      <c r="AQ22" s="24"/>
      <c r="AR22" s="24"/>
      <c r="AS22" s="24"/>
      <c r="AT22" s="24"/>
      <c r="AU22" s="24"/>
      <c r="AV22" s="16"/>
    </row>
    <row r="23" spans="1:48" ht="126">
      <c r="A23" s="11" t="s">
        <v>45</v>
      </c>
      <c r="B23" s="9" t="s">
        <v>21</v>
      </c>
      <c r="C23" s="9" t="s">
        <v>23</v>
      </c>
      <c r="D23" s="9" t="s">
        <v>35</v>
      </c>
      <c r="E23" s="9" t="s">
        <v>46</v>
      </c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10"/>
      <c r="W23" s="10"/>
      <c r="X23" s="10"/>
      <c r="Y23" s="10"/>
      <c r="Z23" s="11"/>
      <c r="AA23" s="12">
        <v>174</v>
      </c>
      <c r="AB23" s="12"/>
      <c r="AC23" s="12"/>
      <c r="AD23" s="12"/>
      <c r="AE23" s="12"/>
      <c r="AF23" s="12">
        <v>-39.5</v>
      </c>
      <c r="AG23" s="12"/>
      <c r="AH23" s="12"/>
      <c r="AI23" s="12"/>
      <c r="AJ23" s="12"/>
      <c r="AK23" s="23">
        <v>134.5</v>
      </c>
      <c r="AL23" s="23">
        <v>173.7</v>
      </c>
      <c r="AM23" s="23"/>
      <c r="AN23" s="23"/>
      <c r="AO23" s="23"/>
      <c r="AP23" s="23"/>
      <c r="AQ23" s="23"/>
      <c r="AR23" s="23"/>
      <c r="AS23" s="23"/>
      <c r="AT23" s="23"/>
      <c r="AU23" s="23"/>
      <c r="AV23" s="11"/>
    </row>
    <row r="24" spans="1:48" ht="173.25">
      <c r="A24" s="13" t="s">
        <v>47</v>
      </c>
      <c r="B24" s="14" t="s">
        <v>21</v>
      </c>
      <c r="C24" s="14" t="s">
        <v>23</v>
      </c>
      <c r="D24" s="14" t="s">
        <v>35</v>
      </c>
      <c r="E24" s="14" t="s">
        <v>46</v>
      </c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 t="s">
        <v>31</v>
      </c>
      <c r="U24" s="14"/>
      <c r="V24" s="15"/>
      <c r="W24" s="15"/>
      <c r="X24" s="15"/>
      <c r="Y24" s="15"/>
      <c r="Z24" s="16"/>
      <c r="AA24" s="17">
        <v>174</v>
      </c>
      <c r="AB24" s="17"/>
      <c r="AC24" s="17"/>
      <c r="AD24" s="17"/>
      <c r="AE24" s="17"/>
      <c r="AF24" s="17">
        <v>-39.5</v>
      </c>
      <c r="AG24" s="17"/>
      <c r="AH24" s="17"/>
      <c r="AI24" s="17"/>
      <c r="AJ24" s="17"/>
      <c r="AK24" s="24">
        <v>134.5</v>
      </c>
      <c r="AL24" s="24">
        <v>173.7</v>
      </c>
      <c r="AM24" s="24"/>
      <c r="AN24" s="24"/>
      <c r="AO24" s="24"/>
      <c r="AP24" s="24"/>
      <c r="AQ24" s="24"/>
      <c r="AR24" s="24"/>
      <c r="AS24" s="24"/>
      <c r="AT24" s="24"/>
      <c r="AU24" s="24"/>
      <c r="AV24" s="16"/>
    </row>
    <row r="25" spans="1:48" ht="110.25">
      <c r="A25" s="11" t="s">
        <v>48</v>
      </c>
      <c r="B25" s="9" t="s">
        <v>21</v>
      </c>
      <c r="C25" s="9" t="s">
        <v>23</v>
      </c>
      <c r="D25" s="9" t="s">
        <v>35</v>
      </c>
      <c r="E25" s="9" t="s">
        <v>49</v>
      </c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10"/>
      <c r="W25" s="10"/>
      <c r="X25" s="10"/>
      <c r="Y25" s="10"/>
      <c r="Z25" s="11"/>
      <c r="AA25" s="12">
        <v>158.6</v>
      </c>
      <c r="AB25" s="12"/>
      <c r="AC25" s="12"/>
      <c r="AD25" s="12"/>
      <c r="AE25" s="12"/>
      <c r="AF25" s="12">
        <v>-0.3</v>
      </c>
      <c r="AG25" s="12"/>
      <c r="AH25" s="12"/>
      <c r="AI25" s="12"/>
      <c r="AJ25" s="12"/>
      <c r="AK25" s="23">
        <v>158.19999999999999</v>
      </c>
      <c r="AL25" s="23">
        <v>153.1</v>
      </c>
      <c r="AM25" s="23"/>
      <c r="AN25" s="23"/>
      <c r="AO25" s="23"/>
      <c r="AP25" s="23"/>
      <c r="AQ25" s="23"/>
      <c r="AR25" s="23"/>
      <c r="AS25" s="23"/>
      <c r="AT25" s="23"/>
      <c r="AU25" s="23"/>
      <c r="AV25" s="11"/>
    </row>
    <row r="26" spans="1:48" ht="126">
      <c r="A26" s="16" t="s">
        <v>50</v>
      </c>
      <c r="B26" s="14" t="s">
        <v>21</v>
      </c>
      <c r="C26" s="14" t="s">
        <v>23</v>
      </c>
      <c r="D26" s="14" t="s">
        <v>35</v>
      </c>
      <c r="E26" s="14" t="s">
        <v>49</v>
      </c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 t="s">
        <v>51</v>
      </c>
      <c r="U26" s="14"/>
      <c r="V26" s="15"/>
      <c r="W26" s="15"/>
      <c r="X26" s="15"/>
      <c r="Y26" s="15"/>
      <c r="Z26" s="16"/>
      <c r="AA26" s="17">
        <v>158.6</v>
      </c>
      <c r="AB26" s="17"/>
      <c r="AC26" s="17"/>
      <c r="AD26" s="17"/>
      <c r="AE26" s="17"/>
      <c r="AF26" s="17">
        <v>-0.3</v>
      </c>
      <c r="AG26" s="17"/>
      <c r="AH26" s="17"/>
      <c r="AI26" s="17"/>
      <c r="AJ26" s="17"/>
      <c r="AK26" s="24">
        <v>158.19999999999999</v>
      </c>
      <c r="AL26" s="24">
        <v>153.1</v>
      </c>
      <c r="AM26" s="24"/>
      <c r="AN26" s="24"/>
      <c r="AO26" s="24"/>
      <c r="AP26" s="24"/>
      <c r="AQ26" s="24"/>
      <c r="AR26" s="24"/>
      <c r="AS26" s="24"/>
      <c r="AT26" s="24"/>
      <c r="AU26" s="24"/>
      <c r="AV26" s="16"/>
    </row>
    <row r="27" spans="1:48" ht="126">
      <c r="A27" s="11" t="s">
        <v>52</v>
      </c>
      <c r="B27" s="9" t="s">
        <v>21</v>
      </c>
      <c r="C27" s="9" t="s">
        <v>23</v>
      </c>
      <c r="D27" s="9" t="s">
        <v>35</v>
      </c>
      <c r="E27" s="9" t="s">
        <v>53</v>
      </c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10"/>
      <c r="W27" s="10"/>
      <c r="X27" s="10"/>
      <c r="Y27" s="10"/>
      <c r="Z27" s="11"/>
      <c r="AA27" s="12">
        <v>663.1</v>
      </c>
      <c r="AB27" s="12"/>
      <c r="AC27" s="12"/>
      <c r="AD27" s="12"/>
      <c r="AE27" s="12"/>
      <c r="AF27" s="12"/>
      <c r="AG27" s="12"/>
      <c r="AH27" s="12"/>
      <c r="AI27" s="12"/>
      <c r="AJ27" s="12"/>
      <c r="AK27" s="23">
        <v>663.1</v>
      </c>
      <c r="AL27" s="23">
        <v>688.5</v>
      </c>
      <c r="AM27" s="23"/>
      <c r="AN27" s="23"/>
      <c r="AO27" s="23"/>
      <c r="AP27" s="23"/>
      <c r="AQ27" s="23"/>
      <c r="AR27" s="23"/>
      <c r="AS27" s="23"/>
      <c r="AT27" s="23"/>
      <c r="AU27" s="23"/>
      <c r="AV27" s="11"/>
    </row>
    <row r="28" spans="1:48" ht="157.5">
      <c r="A28" s="13" t="s">
        <v>54</v>
      </c>
      <c r="B28" s="14" t="s">
        <v>21</v>
      </c>
      <c r="C28" s="14" t="s">
        <v>23</v>
      </c>
      <c r="D28" s="14" t="s">
        <v>35</v>
      </c>
      <c r="E28" s="14" t="s">
        <v>53</v>
      </c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 t="s">
        <v>40</v>
      </c>
      <c r="U28" s="14"/>
      <c r="V28" s="15"/>
      <c r="W28" s="15"/>
      <c r="X28" s="15"/>
      <c r="Y28" s="15"/>
      <c r="Z28" s="16"/>
      <c r="AA28" s="17">
        <v>632.70000000000005</v>
      </c>
      <c r="AB28" s="17"/>
      <c r="AC28" s="17"/>
      <c r="AD28" s="17"/>
      <c r="AE28" s="17"/>
      <c r="AF28" s="17"/>
      <c r="AG28" s="17"/>
      <c r="AH28" s="17"/>
      <c r="AI28" s="17"/>
      <c r="AJ28" s="17"/>
      <c r="AK28" s="24">
        <v>632.70000000000005</v>
      </c>
      <c r="AL28" s="24">
        <v>658.1</v>
      </c>
      <c r="AM28" s="24"/>
      <c r="AN28" s="24"/>
      <c r="AO28" s="24"/>
      <c r="AP28" s="24"/>
      <c r="AQ28" s="24"/>
      <c r="AR28" s="24"/>
      <c r="AS28" s="24"/>
      <c r="AT28" s="24"/>
      <c r="AU28" s="24"/>
      <c r="AV28" s="16"/>
    </row>
    <row r="29" spans="1:48" ht="173.25">
      <c r="A29" s="13" t="s">
        <v>55</v>
      </c>
      <c r="B29" s="14" t="s">
        <v>21</v>
      </c>
      <c r="C29" s="14" t="s">
        <v>23</v>
      </c>
      <c r="D29" s="14" t="s">
        <v>35</v>
      </c>
      <c r="E29" s="14" t="s">
        <v>53</v>
      </c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 t="s">
        <v>31</v>
      </c>
      <c r="U29" s="14"/>
      <c r="V29" s="15"/>
      <c r="W29" s="15"/>
      <c r="X29" s="15"/>
      <c r="Y29" s="15"/>
      <c r="Z29" s="16"/>
      <c r="AA29" s="17">
        <v>30.4</v>
      </c>
      <c r="AB29" s="17"/>
      <c r="AC29" s="17"/>
      <c r="AD29" s="17"/>
      <c r="AE29" s="17"/>
      <c r="AF29" s="17"/>
      <c r="AG29" s="17"/>
      <c r="AH29" s="17"/>
      <c r="AI29" s="17"/>
      <c r="AJ29" s="17"/>
      <c r="AK29" s="24">
        <v>30.4</v>
      </c>
      <c r="AL29" s="24">
        <v>30.4</v>
      </c>
      <c r="AM29" s="24"/>
      <c r="AN29" s="24"/>
      <c r="AO29" s="24"/>
      <c r="AP29" s="24"/>
      <c r="AQ29" s="24"/>
      <c r="AR29" s="24"/>
      <c r="AS29" s="24"/>
      <c r="AT29" s="24"/>
      <c r="AU29" s="24"/>
      <c r="AV29" s="16"/>
    </row>
    <row r="30" spans="1:48" ht="141.75">
      <c r="A30" s="8" t="s">
        <v>56</v>
      </c>
      <c r="B30" s="9" t="s">
        <v>21</v>
      </c>
      <c r="C30" s="9" t="s">
        <v>23</v>
      </c>
      <c r="D30" s="9" t="s">
        <v>35</v>
      </c>
      <c r="E30" s="9" t="s">
        <v>57</v>
      </c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0"/>
      <c r="X30" s="10"/>
      <c r="Y30" s="10"/>
      <c r="Z30" s="11"/>
      <c r="AA30" s="12">
        <v>652.70000000000005</v>
      </c>
      <c r="AB30" s="12"/>
      <c r="AC30" s="12"/>
      <c r="AD30" s="12"/>
      <c r="AE30" s="12"/>
      <c r="AF30" s="12"/>
      <c r="AG30" s="12"/>
      <c r="AH30" s="12"/>
      <c r="AI30" s="12"/>
      <c r="AJ30" s="12"/>
      <c r="AK30" s="23">
        <v>652.70000000000005</v>
      </c>
      <c r="AL30" s="23">
        <v>678.1</v>
      </c>
      <c r="AM30" s="23"/>
      <c r="AN30" s="23"/>
      <c r="AO30" s="23"/>
      <c r="AP30" s="23"/>
      <c r="AQ30" s="23"/>
      <c r="AR30" s="23"/>
      <c r="AS30" s="23"/>
      <c r="AT30" s="23"/>
      <c r="AU30" s="23"/>
      <c r="AV30" s="11"/>
    </row>
    <row r="31" spans="1:48" ht="173.25">
      <c r="A31" s="13" t="s">
        <v>58</v>
      </c>
      <c r="B31" s="14" t="s">
        <v>21</v>
      </c>
      <c r="C31" s="14" t="s">
        <v>23</v>
      </c>
      <c r="D31" s="14" t="s">
        <v>35</v>
      </c>
      <c r="E31" s="14" t="s">
        <v>57</v>
      </c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 t="s">
        <v>40</v>
      </c>
      <c r="U31" s="14"/>
      <c r="V31" s="15"/>
      <c r="W31" s="15"/>
      <c r="X31" s="15"/>
      <c r="Y31" s="15"/>
      <c r="Z31" s="16"/>
      <c r="AA31" s="17">
        <v>632.70000000000005</v>
      </c>
      <c r="AB31" s="17"/>
      <c r="AC31" s="17"/>
      <c r="AD31" s="17"/>
      <c r="AE31" s="17"/>
      <c r="AF31" s="17"/>
      <c r="AG31" s="17"/>
      <c r="AH31" s="17"/>
      <c r="AI31" s="17"/>
      <c r="AJ31" s="17"/>
      <c r="AK31" s="24">
        <v>632.70000000000005</v>
      </c>
      <c r="AL31" s="24">
        <v>658.1</v>
      </c>
      <c r="AM31" s="24"/>
      <c r="AN31" s="24"/>
      <c r="AO31" s="24"/>
      <c r="AP31" s="24"/>
      <c r="AQ31" s="24"/>
      <c r="AR31" s="24"/>
      <c r="AS31" s="24"/>
      <c r="AT31" s="24"/>
      <c r="AU31" s="24"/>
      <c r="AV31" s="16"/>
    </row>
    <row r="32" spans="1:48" ht="173.25">
      <c r="A32" s="13" t="s">
        <v>59</v>
      </c>
      <c r="B32" s="14" t="s">
        <v>21</v>
      </c>
      <c r="C32" s="14" t="s">
        <v>23</v>
      </c>
      <c r="D32" s="14" t="s">
        <v>35</v>
      </c>
      <c r="E32" s="14" t="s">
        <v>57</v>
      </c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 t="s">
        <v>31</v>
      </c>
      <c r="U32" s="14"/>
      <c r="V32" s="15"/>
      <c r="W32" s="15"/>
      <c r="X32" s="15"/>
      <c r="Y32" s="15"/>
      <c r="Z32" s="16"/>
      <c r="AA32" s="17">
        <v>20</v>
      </c>
      <c r="AB32" s="17"/>
      <c r="AC32" s="17"/>
      <c r="AD32" s="17"/>
      <c r="AE32" s="17"/>
      <c r="AF32" s="17"/>
      <c r="AG32" s="17"/>
      <c r="AH32" s="17"/>
      <c r="AI32" s="17"/>
      <c r="AJ32" s="17"/>
      <c r="AK32" s="24">
        <v>20</v>
      </c>
      <c r="AL32" s="24">
        <v>20</v>
      </c>
      <c r="AM32" s="24"/>
      <c r="AN32" s="24"/>
      <c r="AO32" s="24"/>
      <c r="AP32" s="24"/>
      <c r="AQ32" s="24"/>
      <c r="AR32" s="24"/>
      <c r="AS32" s="24"/>
      <c r="AT32" s="24"/>
      <c r="AU32" s="24"/>
      <c r="AV32" s="16"/>
    </row>
    <row r="33" spans="1:48" ht="204.75">
      <c r="A33" s="8" t="s">
        <v>60</v>
      </c>
      <c r="B33" s="9" t="s">
        <v>21</v>
      </c>
      <c r="C33" s="9" t="s">
        <v>23</v>
      </c>
      <c r="D33" s="9" t="s">
        <v>35</v>
      </c>
      <c r="E33" s="9" t="s">
        <v>61</v>
      </c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10"/>
      <c r="W33" s="10"/>
      <c r="X33" s="10"/>
      <c r="Y33" s="10"/>
      <c r="Z33" s="11"/>
      <c r="AA33" s="12">
        <v>0.3</v>
      </c>
      <c r="AB33" s="12"/>
      <c r="AC33" s="12"/>
      <c r="AD33" s="12"/>
      <c r="AE33" s="12"/>
      <c r="AF33" s="12"/>
      <c r="AG33" s="12"/>
      <c r="AH33" s="12"/>
      <c r="AI33" s="12"/>
      <c r="AJ33" s="12"/>
      <c r="AK33" s="23">
        <v>0.3</v>
      </c>
      <c r="AL33" s="23">
        <v>0.3</v>
      </c>
      <c r="AM33" s="23"/>
      <c r="AN33" s="23"/>
      <c r="AO33" s="23"/>
      <c r="AP33" s="23"/>
      <c r="AQ33" s="23"/>
      <c r="AR33" s="23"/>
      <c r="AS33" s="23"/>
      <c r="AT33" s="23"/>
      <c r="AU33" s="23"/>
      <c r="AV33" s="11"/>
    </row>
    <row r="34" spans="1:48" ht="252">
      <c r="A34" s="13" t="s">
        <v>62</v>
      </c>
      <c r="B34" s="14" t="s">
        <v>21</v>
      </c>
      <c r="C34" s="14" t="s">
        <v>23</v>
      </c>
      <c r="D34" s="14" t="s">
        <v>35</v>
      </c>
      <c r="E34" s="14" t="s">
        <v>61</v>
      </c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 t="s">
        <v>31</v>
      </c>
      <c r="U34" s="14"/>
      <c r="V34" s="15"/>
      <c r="W34" s="15"/>
      <c r="X34" s="15"/>
      <c r="Y34" s="15"/>
      <c r="Z34" s="16"/>
      <c r="AA34" s="17">
        <v>0.3</v>
      </c>
      <c r="AB34" s="17"/>
      <c r="AC34" s="17"/>
      <c r="AD34" s="17"/>
      <c r="AE34" s="17"/>
      <c r="AF34" s="17"/>
      <c r="AG34" s="17"/>
      <c r="AH34" s="17"/>
      <c r="AI34" s="17"/>
      <c r="AJ34" s="17"/>
      <c r="AK34" s="24">
        <v>0.3</v>
      </c>
      <c r="AL34" s="24">
        <v>0.3</v>
      </c>
      <c r="AM34" s="24"/>
      <c r="AN34" s="24"/>
      <c r="AO34" s="24"/>
      <c r="AP34" s="24"/>
      <c r="AQ34" s="24"/>
      <c r="AR34" s="24"/>
      <c r="AS34" s="24"/>
      <c r="AT34" s="24"/>
      <c r="AU34" s="24"/>
      <c r="AV34" s="16"/>
    </row>
    <row r="35" spans="1:48" ht="15.75">
      <c r="A35" s="5" t="s">
        <v>64</v>
      </c>
      <c r="B35" s="4" t="s">
        <v>21</v>
      </c>
      <c r="C35" s="4" t="s">
        <v>23</v>
      </c>
      <c r="D35" s="4" t="s">
        <v>63</v>
      </c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6"/>
      <c r="W35" s="6"/>
      <c r="X35" s="6"/>
      <c r="Y35" s="6"/>
      <c r="Z35" s="5"/>
      <c r="AA35" s="7">
        <v>65</v>
      </c>
      <c r="AB35" s="7"/>
      <c r="AC35" s="7"/>
      <c r="AD35" s="7"/>
      <c r="AE35" s="7"/>
      <c r="AF35" s="7"/>
      <c r="AG35" s="7"/>
      <c r="AH35" s="7"/>
      <c r="AI35" s="7"/>
      <c r="AJ35" s="7"/>
      <c r="AK35" s="22">
        <v>65</v>
      </c>
      <c r="AL35" s="22">
        <v>3.9</v>
      </c>
      <c r="AM35" s="22"/>
      <c r="AN35" s="22"/>
      <c r="AO35" s="22"/>
      <c r="AP35" s="22"/>
      <c r="AQ35" s="22"/>
      <c r="AR35" s="22"/>
      <c r="AS35" s="22"/>
      <c r="AT35" s="22"/>
      <c r="AU35" s="22"/>
      <c r="AV35" s="5"/>
    </row>
    <row r="36" spans="1:48" ht="157.5">
      <c r="A36" s="8" t="s">
        <v>65</v>
      </c>
      <c r="B36" s="9" t="s">
        <v>21</v>
      </c>
      <c r="C36" s="9" t="s">
        <v>23</v>
      </c>
      <c r="D36" s="9" t="s">
        <v>63</v>
      </c>
      <c r="E36" s="9" t="s">
        <v>66</v>
      </c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10"/>
      <c r="W36" s="10"/>
      <c r="X36" s="10"/>
      <c r="Y36" s="10"/>
      <c r="Z36" s="11"/>
      <c r="AA36" s="12">
        <v>65</v>
      </c>
      <c r="AB36" s="12"/>
      <c r="AC36" s="12"/>
      <c r="AD36" s="12"/>
      <c r="AE36" s="12"/>
      <c r="AF36" s="12"/>
      <c r="AG36" s="12"/>
      <c r="AH36" s="12"/>
      <c r="AI36" s="12"/>
      <c r="AJ36" s="12"/>
      <c r="AK36" s="23">
        <v>65</v>
      </c>
      <c r="AL36" s="23">
        <v>3.9</v>
      </c>
      <c r="AM36" s="23"/>
      <c r="AN36" s="23"/>
      <c r="AO36" s="23"/>
      <c r="AP36" s="23"/>
      <c r="AQ36" s="23"/>
      <c r="AR36" s="23"/>
      <c r="AS36" s="23"/>
      <c r="AT36" s="23"/>
      <c r="AU36" s="23"/>
      <c r="AV36" s="11"/>
    </row>
    <row r="37" spans="1:48" ht="189">
      <c r="A37" s="13" t="s">
        <v>67</v>
      </c>
      <c r="B37" s="14" t="s">
        <v>21</v>
      </c>
      <c r="C37" s="14" t="s">
        <v>23</v>
      </c>
      <c r="D37" s="14" t="s">
        <v>63</v>
      </c>
      <c r="E37" s="14" t="s">
        <v>66</v>
      </c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 t="s">
        <v>31</v>
      </c>
      <c r="U37" s="14"/>
      <c r="V37" s="15"/>
      <c r="W37" s="15"/>
      <c r="X37" s="15"/>
      <c r="Y37" s="15"/>
      <c r="Z37" s="16"/>
      <c r="AA37" s="17">
        <v>65</v>
      </c>
      <c r="AB37" s="17"/>
      <c r="AC37" s="17"/>
      <c r="AD37" s="17"/>
      <c r="AE37" s="17"/>
      <c r="AF37" s="17"/>
      <c r="AG37" s="17"/>
      <c r="AH37" s="17"/>
      <c r="AI37" s="17"/>
      <c r="AJ37" s="17"/>
      <c r="AK37" s="24">
        <v>65</v>
      </c>
      <c r="AL37" s="24">
        <v>3.9</v>
      </c>
      <c r="AM37" s="24"/>
      <c r="AN37" s="24"/>
      <c r="AO37" s="24"/>
      <c r="AP37" s="24"/>
      <c r="AQ37" s="24"/>
      <c r="AR37" s="24"/>
      <c r="AS37" s="24"/>
      <c r="AT37" s="24"/>
      <c r="AU37" s="24"/>
      <c r="AV37" s="16"/>
    </row>
    <row r="38" spans="1:48" ht="15.75">
      <c r="A38" s="5" t="s">
        <v>69</v>
      </c>
      <c r="B38" s="4" t="s">
        <v>21</v>
      </c>
      <c r="C38" s="4" t="s">
        <v>23</v>
      </c>
      <c r="D38" s="4" t="s">
        <v>68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6"/>
      <c r="W38" s="6"/>
      <c r="X38" s="6"/>
      <c r="Y38" s="6"/>
      <c r="Z38" s="5"/>
      <c r="AA38" s="7">
        <v>21404.799999999999</v>
      </c>
      <c r="AB38" s="7"/>
      <c r="AC38" s="7"/>
      <c r="AD38" s="7"/>
      <c r="AE38" s="7"/>
      <c r="AF38" s="7">
        <v>-136.4</v>
      </c>
      <c r="AG38" s="7"/>
      <c r="AH38" s="7">
        <v>576.70000000000005</v>
      </c>
      <c r="AI38" s="7">
        <v>29.5</v>
      </c>
      <c r="AJ38" s="7"/>
      <c r="AK38" s="22">
        <v>21175.1</v>
      </c>
      <c r="AL38" s="22">
        <v>19190.2</v>
      </c>
      <c r="AM38" s="22"/>
      <c r="AN38" s="22"/>
      <c r="AO38" s="22"/>
      <c r="AP38" s="22"/>
      <c r="AQ38" s="22"/>
      <c r="AR38" s="22"/>
      <c r="AS38" s="22">
        <v>599.6</v>
      </c>
      <c r="AT38" s="22">
        <v>30.5</v>
      </c>
      <c r="AU38" s="22"/>
      <c r="AV38" s="5"/>
    </row>
    <row r="39" spans="1:48" ht="252">
      <c r="A39" s="8" t="s">
        <v>70</v>
      </c>
      <c r="B39" s="9" t="s">
        <v>21</v>
      </c>
      <c r="C39" s="9" t="s">
        <v>23</v>
      </c>
      <c r="D39" s="9" t="s">
        <v>68</v>
      </c>
      <c r="E39" s="9" t="s">
        <v>71</v>
      </c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0"/>
      <c r="X39" s="10"/>
      <c r="Y39" s="10"/>
      <c r="Z39" s="11"/>
      <c r="AA39" s="12">
        <v>7479</v>
      </c>
      <c r="AB39" s="12"/>
      <c r="AC39" s="12"/>
      <c r="AD39" s="12"/>
      <c r="AE39" s="12"/>
      <c r="AF39" s="12">
        <v>-420</v>
      </c>
      <c r="AG39" s="12"/>
      <c r="AH39" s="12"/>
      <c r="AI39" s="12"/>
      <c r="AJ39" s="12"/>
      <c r="AK39" s="23">
        <v>7058.9</v>
      </c>
      <c r="AL39" s="23">
        <v>7479</v>
      </c>
      <c r="AM39" s="23"/>
      <c r="AN39" s="23"/>
      <c r="AO39" s="23"/>
      <c r="AP39" s="23"/>
      <c r="AQ39" s="23"/>
      <c r="AR39" s="23"/>
      <c r="AS39" s="23"/>
      <c r="AT39" s="23"/>
      <c r="AU39" s="23"/>
      <c r="AV39" s="11"/>
    </row>
    <row r="40" spans="1:48" ht="315">
      <c r="A40" s="13" t="s">
        <v>72</v>
      </c>
      <c r="B40" s="14" t="s">
        <v>21</v>
      </c>
      <c r="C40" s="14" t="s">
        <v>23</v>
      </c>
      <c r="D40" s="14" t="s">
        <v>68</v>
      </c>
      <c r="E40" s="14" t="s">
        <v>71</v>
      </c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 t="s">
        <v>73</v>
      </c>
      <c r="U40" s="14"/>
      <c r="V40" s="15"/>
      <c r="W40" s="15"/>
      <c r="X40" s="15"/>
      <c r="Y40" s="15"/>
      <c r="Z40" s="16"/>
      <c r="AA40" s="17">
        <v>7479</v>
      </c>
      <c r="AB40" s="17"/>
      <c r="AC40" s="17"/>
      <c r="AD40" s="17"/>
      <c r="AE40" s="17"/>
      <c r="AF40" s="17">
        <v>-420</v>
      </c>
      <c r="AG40" s="17"/>
      <c r="AH40" s="17"/>
      <c r="AI40" s="17"/>
      <c r="AJ40" s="17"/>
      <c r="AK40" s="24">
        <v>7058.9</v>
      </c>
      <c r="AL40" s="24">
        <v>7479</v>
      </c>
      <c r="AM40" s="24"/>
      <c r="AN40" s="24"/>
      <c r="AO40" s="24"/>
      <c r="AP40" s="24"/>
      <c r="AQ40" s="24"/>
      <c r="AR40" s="24"/>
      <c r="AS40" s="24"/>
      <c r="AT40" s="24"/>
      <c r="AU40" s="24"/>
      <c r="AV40" s="16"/>
    </row>
    <row r="41" spans="1:48" ht="126">
      <c r="A41" s="8" t="s">
        <v>41</v>
      </c>
      <c r="B41" s="9" t="s">
        <v>21</v>
      </c>
      <c r="C41" s="9" t="s">
        <v>23</v>
      </c>
      <c r="D41" s="9" t="s">
        <v>68</v>
      </c>
      <c r="E41" s="9" t="s">
        <v>42</v>
      </c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10"/>
      <c r="W41" s="10"/>
      <c r="X41" s="10"/>
      <c r="Y41" s="10"/>
      <c r="Z41" s="11"/>
      <c r="AA41" s="12">
        <v>36</v>
      </c>
      <c r="AB41" s="12"/>
      <c r="AC41" s="12"/>
      <c r="AD41" s="12"/>
      <c r="AE41" s="12"/>
      <c r="AF41" s="12">
        <v>3</v>
      </c>
      <c r="AG41" s="12"/>
      <c r="AH41" s="12"/>
      <c r="AI41" s="12"/>
      <c r="AJ41" s="12"/>
      <c r="AK41" s="23">
        <v>36</v>
      </c>
      <c r="AL41" s="23">
        <v>36</v>
      </c>
      <c r="AM41" s="23"/>
      <c r="AN41" s="23"/>
      <c r="AO41" s="23"/>
      <c r="AP41" s="23"/>
      <c r="AQ41" s="23"/>
      <c r="AR41" s="23"/>
      <c r="AS41" s="23"/>
      <c r="AT41" s="23"/>
      <c r="AU41" s="23"/>
      <c r="AV41" s="11"/>
    </row>
    <row r="42" spans="1:48" ht="173.25">
      <c r="A42" s="13" t="s">
        <v>44</v>
      </c>
      <c r="B42" s="14" t="s">
        <v>21</v>
      </c>
      <c r="C42" s="14" t="s">
        <v>23</v>
      </c>
      <c r="D42" s="14" t="s">
        <v>68</v>
      </c>
      <c r="E42" s="14" t="s">
        <v>42</v>
      </c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 t="s">
        <v>31</v>
      </c>
      <c r="U42" s="14"/>
      <c r="V42" s="15"/>
      <c r="W42" s="15"/>
      <c r="X42" s="15"/>
      <c r="Y42" s="15"/>
      <c r="Z42" s="16"/>
      <c r="AA42" s="17">
        <v>36</v>
      </c>
      <c r="AB42" s="17"/>
      <c r="AC42" s="17"/>
      <c r="AD42" s="17"/>
      <c r="AE42" s="17"/>
      <c r="AF42" s="17">
        <v>3</v>
      </c>
      <c r="AG42" s="17"/>
      <c r="AH42" s="17"/>
      <c r="AI42" s="17"/>
      <c r="AJ42" s="17"/>
      <c r="AK42" s="24">
        <v>36</v>
      </c>
      <c r="AL42" s="24">
        <v>36</v>
      </c>
      <c r="AM42" s="24"/>
      <c r="AN42" s="24"/>
      <c r="AO42" s="24"/>
      <c r="AP42" s="24"/>
      <c r="AQ42" s="24"/>
      <c r="AR42" s="24"/>
      <c r="AS42" s="24"/>
      <c r="AT42" s="24"/>
      <c r="AU42" s="24"/>
      <c r="AV42" s="16"/>
    </row>
    <row r="43" spans="1:48" ht="157.5">
      <c r="A43" s="8" t="s">
        <v>28</v>
      </c>
      <c r="B43" s="9" t="s">
        <v>21</v>
      </c>
      <c r="C43" s="9" t="s">
        <v>23</v>
      </c>
      <c r="D43" s="9" t="s">
        <v>68</v>
      </c>
      <c r="E43" s="9" t="s">
        <v>29</v>
      </c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10"/>
      <c r="W43" s="10"/>
      <c r="X43" s="10"/>
      <c r="Y43" s="10"/>
      <c r="Z43" s="11"/>
      <c r="AA43" s="12">
        <v>210</v>
      </c>
      <c r="AB43" s="12"/>
      <c r="AC43" s="12"/>
      <c r="AD43" s="12"/>
      <c r="AE43" s="12"/>
      <c r="AF43" s="12">
        <v>-118.6</v>
      </c>
      <c r="AG43" s="12"/>
      <c r="AH43" s="12"/>
      <c r="AI43" s="12"/>
      <c r="AJ43" s="12"/>
      <c r="AK43" s="23">
        <v>91.4</v>
      </c>
      <c r="AL43" s="23">
        <v>210</v>
      </c>
      <c r="AM43" s="23"/>
      <c r="AN43" s="23"/>
      <c r="AO43" s="23"/>
      <c r="AP43" s="23"/>
      <c r="AQ43" s="23"/>
      <c r="AR43" s="23"/>
      <c r="AS43" s="23"/>
      <c r="AT43" s="23"/>
      <c r="AU43" s="23"/>
      <c r="AV43" s="11"/>
    </row>
    <row r="44" spans="1:48" ht="204.75">
      <c r="A44" s="13" t="s">
        <v>30</v>
      </c>
      <c r="B44" s="14" t="s">
        <v>21</v>
      </c>
      <c r="C44" s="14" t="s">
        <v>23</v>
      </c>
      <c r="D44" s="14" t="s">
        <v>68</v>
      </c>
      <c r="E44" s="14" t="s">
        <v>29</v>
      </c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 t="s">
        <v>31</v>
      </c>
      <c r="U44" s="14"/>
      <c r="V44" s="15"/>
      <c r="W44" s="15"/>
      <c r="X44" s="15"/>
      <c r="Y44" s="15"/>
      <c r="Z44" s="16"/>
      <c r="AA44" s="17">
        <v>210</v>
      </c>
      <c r="AB44" s="17"/>
      <c r="AC44" s="17"/>
      <c r="AD44" s="17"/>
      <c r="AE44" s="17"/>
      <c r="AF44" s="17">
        <v>-118.6</v>
      </c>
      <c r="AG44" s="17"/>
      <c r="AH44" s="17"/>
      <c r="AI44" s="17"/>
      <c r="AJ44" s="17"/>
      <c r="AK44" s="24">
        <v>91.4</v>
      </c>
      <c r="AL44" s="24">
        <v>210</v>
      </c>
      <c r="AM44" s="24"/>
      <c r="AN44" s="24"/>
      <c r="AO44" s="24"/>
      <c r="AP44" s="24"/>
      <c r="AQ44" s="24"/>
      <c r="AR44" s="24"/>
      <c r="AS44" s="24"/>
      <c r="AT44" s="24"/>
      <c r="AU44" s="24"/>
      <c r="AV44" s="16"/>
    </row>
    <row r="45" spans="1:48" ht="157.5">
      <c r="A45" s="8" t="s">
        <v>74</v>
      </c>
      <c r="B45" s="9" t="s">
        <v>21</v>
      </c>
      <c r="C45" s="9" t="s">
        <v>23</v>
      </c>
      <c r="D45" s="9" t="s">
        <v>68</v>
      </c>
      <c r="E45" s="9" t="s">
        <v>75</v>
      </c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10"/>
      <c r="W45" s="10"/>
      <c r="X45" s="10"/>
      <c r="Y45" s="10"/>
      <c r="Z45" s="11"/>
      <c r="AA45" s="12">
        <v>25</v>
      </c>
      <c r="AB45" s="12"/>
      <c r="AC45" s="12"/>
      <c r="AD45" s="12"/>
      <c r="AE45" s="12"/>
      <c r="AF45" s="12">
        <v>-15.7</v>
      </c>
      <c r="AG45" s="12"/>
      <c r="AH45" s="12"/>
      <c r="AI45" s="12"/>
      <c r="AJ45" s="12"/>
      <c r="AK45" s="23">
        <v>9.1999999999999993</v>
      </c>
      <c r="AL45" s="23">
        <v>25</v>
      </c>
      <c r="AM45" s="23"/>
      <c r="AN45" s="23"/>
      <c r="AO45" s="23"/>
      <c r="AP45" s="23"/>
      <c r="AQ45" s="23"/>
      <c r="AR45" s="23"/>
      <c r="AS45" s="23"/>
      <c r="AT45" s="23"/>
      <c r="AU45" s="23"/>
      <c r="AV45" s="11"/>
    </row>
    <row r="46" spans="1:48" ht="204.75">
      <c r="A46" s="13" t="s">
        <v>76</v>
      </c>
      <c r="B46" s="14" t="s">
        <v>21</v>
      </c>
      <c r="C46" s="14" t="s">
        <v>23</v>
      </c>
      <c r="D46" s="14" t="s">
        <v>68</v>
      </c>
      <c r="E46" s="14" t="s">
        <v>75</v>
      </c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 t="s">
        <v>31</v>
      </c>
      <c r="U46" s="14"/>
      <c r="V46" s="15"/>
      <c r="W46" s="15"/>
      <c r="X46" s="15"/>
      <c r="Y46" s="15"/>
      <c r="Z46" s="16"/>
      <c r="AA46" s="17">
        <v>25</v>
      </c>
      <c r="AB46" s="17"/>
      <c r="AC46" s="17"/>
      <c r="AD46" s="17"/>
      <c r="AE46" s="17"/>
      <c r="AF46" s="17">
        <v>-15.7</v>
      </c>
      <c r="AG46" s="17"/>
      <c r="AH46" s="17"/>
      <c r="AI46" s="17"/>
      <c r="AJ46" s="17"/>
      <c r="AK46" s="24">
        <v>9.1999999999999993</v>
      </c>
      <c r="AL46" s="24">
        <v>25</v>
      </c>
      <c r="AM46" s="24"/>
      <c r="AN46" s="24"/>
      <c r="AO46" s="24"/>
      <c r="AP46" s="24"/>
      <c r="AQ46" s="24"/>
      <c r="AR46" s="24"/>
      <c r="AS46" s="24"/>
      <c r="AT46" s="24"/>
      <c r="AU46" s="24"/>
      <c r="AV46" s="16"/>
    </row>
    <row r="47" spans="1:48" ht="157.5">
      <c r="A47" s="8" t="s">
        <v>77</v>
      </c>
      <c r="B47" s="9" t="s">
        <v>21</v>
      </c>
      <c r="C47" s="9" t="s">
        <v>23</v>
      </c>
      <c r="D47" s="9" t="s">
        <v>68</v>
      </c>
      <c r="E47" s="9" t="s">
        <v>78</v>
      </c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10"/>
      <c r="W47" s="10"/>
      <c r="X47" s="10"/>
      <c r="Y47" s="10"/>
      <c r="Z47" s="11"/>
      <c r="AA47" s="12">
        <v>5820.4</v>
      </c>
      <c r="AB47" s="12"/>
      <c r="AC47" s="12"/>
      <c r="AD47" s="12"/>
      <c r="AE47" s="12"/>
      <c r="AF47" s="12">
        <v>768.9</v>
      </c>
      <c r="AG47" s="12"/>
      <c r="AH47" s="12"/>
      <c r="AI47" s="12"/>
      <c r="AJ47" s="12"/>
      <c r="AK47" s="23">
        <v>6589.3</v>
      </c>
      <c r="AL47" s="23">
        <v>5997.6</v>
      </c>
      <c r="AM47" s="23"/>
      <c r="AN47" s="23"/>
      <c r="AO47" s="23"/>
      <c r="AP47" s="23"/>
      <c r="AQ47" s="23"/>
      <c r="AR47" s="23"/>
      <c r="AS47" s="23"/>
      <c r="AT47" s="23"/>
      <c r="AU47" s="23"/>
      <c r="AV47" s="11"/>
    </row>
    <row r="48" spans="1:48" ht="173.25">
      <c r="A48" s="13" t="s">
        <v>79</v>
      </c>
      <c r="B48" s="14" t="s">
        <v>21</v>
      </c>
      <c r="C48" s="14" t="s">
        <v>23</v>
      </c>
      <c r="D48" s="14" t="s">
        <v>68</v>
      </c>
      <c r="E48" s="14" t="s">
        <v>78</v>
      </c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 t="s">
        <v>80</v>
      </c>
      <c r="U48" s="14"/>
      <c r="V48" s="15"/>
      <c r="W48" s="15"/>
      <c r="X48" s="15"/>
      <c r="Y48" s="15"/>
      <c r="Z48" s="16"/>
      <c r="AA48" s="17">
        <v>5820.4</v>
      </c>
      <c r="AB48" s="17"/>
      <c r="AC48" s="17"/>
      <c r="AD48" s="17"/>
      <c r="AE48" s="17"/>
      <c r="AF48" s="17">
        <v>768.9</v>
      </c>
      <c r="AG48" s="17"/>
      <c r="AH48" s="17"/>
      <c r="AI48" s="17"/>
      <c r="AJ48" s="17"/>
      <c r="AK48" s="24">
        <v>6589.3</v>
      </c>
      <c r="AL48" s="24">
        <v>5997.6</v>
      </c>
      <c r="AM48" s="24"/>
      <c r="AN48" s="24"/>
      <c r="AO48" s="24"/>
      <c r="AP48" s="24"/>
      <c r="AQ48" s="24"/>
      <c r="AR48" s="24"/>
      <c r="AS48" s="24"/>
      <c r="AT48" s="24"/>
      <c r="AU48" s="24"/>
      <c r="AV48" s="16"/>
    </row>
    <row r="49" spans="1:48" ht="173.25">
      <c r="A49" s="8" t="s">
        <v>81</v>
      </c>
      <c r="B49" s="9" t="s">
        <v>21</v>
      </c>
      <c r="C49" s="9" t="s">
        <v>23</v>
      </c>
      <c r="D49" s="9" t="s">
        <v>68</v>
      </c>
      <c r="E49" s="9" t="s">
        <v>82</v>
      </c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10"/>
      <c r="W49" s="10"/>
      <c r="X49" s="10"/>
      <c r="Y49" s="10"/>
      <c r="Z49" s="11"/>
      <c r="AA49" s="12">
        <v>30.6</v>
      </c>
      <c r="AB49" s="12"/>
      <c r="AC49" s="12"/>
      <c r="AD49" s="12"/>
      <c r="AE49" s="12"/>
      <c r="AF49" s="12"/>
      <c r="AG49" s="12"/>
      <c r="AH49" s="12">
        <v>29.1</v>
      </c>
      <c r="AI49" s="12">
        <v>1.5</v>
      </c>
      <c r="AJ49" s="12"/>
      <c r="AK49" s="23">
        <v>30.5</v>
      </c>
      <c r="AL49" s="23">
        <v>31.6</v>
      </c>
      <c r="AM49" s="23"/>
      <c r="AN49" s="23"/>
      <c r="AO49" s="23"/>
      <c r="AP49" s="23"/>
      <c r="AQ49" s="23"/>
      <c r="AR49" s="23"/>
      <c r="AS49" s="23">
        <v>30.1</v>
      </c>
      <c r="AT49" s="23">
        <v>1.5</v>
      </c>
      <c r="AU49" s="23"/>
      <c r="AV49" s="11"/>
    </row>
    <row r="50" spans="1:48" ht="189">
      <c r="A50" s="13" t="s">
        <v>83</v>
      </c>
      <c r="B50" s="14" t="s">
        <v>21</v>
      </c>
      <c r="C50" s="14" t="s">
        <v>23</v>
      </c>
      <c r="D50" s="14" t="s">
        <v>68</v>
      </c>
      <c r="E50" s="14" t="s">
        <v>82</v>
      </c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 t="s">
        <v>80</v>
      </c>
      <c r="U50" s="14"/>
      <c r="V50" s="15"/>
      <c r="W50" s="15"/>
      <c r="X50" s="15"/>
      <c r="Y50" s="15"/>
      <c r="Z50" s="16"/>
      <c r="AA50" s="17">
        <v>30.6</v>
      </c>
      <c r="AB50" s="17"/>
      <c r="AC50" s="17"/>
      <c r="AD50" s="17"/>
      <c r="AE50" s="17"/>
      <c r="AF50" s="17"/>
      <c r="AG50" s="17"/>
      <c r="AH50" s="17">
        <v>29.1</v>
      </c>
      <c r="AI50" s="17">
        <v>1.5</v>
      </c>
      <c r="AJ50" s="17"/>
      <c r="AK50" s="24">
        <v>30.5</v>
      </c>
      <c r="AL50" s="24">
        <v>31.6</v>
      </c>
      <c r="AM50" s="24"/>
      <c r="AN50" s="24"/>
      <c r="AO50" s="24"/>
      <c r="AP50" s="24"/>
      <c r="AQ50" s="24"/>
      <c r="AR50" s="24"/>
      <c r="AS50" s="24">
        <v>30.1</v>
      </c>
      <c r="AT50" s="24">
        <v>1.5</v>
      </c>
      <c r="AU50" s="24"/>
      <c r="AV50" s="16"/>
    </row>
    <row r="51" spans="1:48" ht="189">
      <c r="A51" s="8" t="s">
        <v>84</v>
      </c>
      <c r="B51" s="9" t="s">
        <v>21</v>
      </c>
      <c r="C51" s="9" t="s">
        <v>23</v>
      </c>
      <c r="D51" s="9" t="s">
        <v>68</v>
      </c>
      <c r="E51" s="9" t="s">
        <v>85</v>
      </c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10"/>
      <c r="W51" s="10"/>
      <c r="X51" s="10"/>
      <c r="Y51" s="10"/>
      <c r="Z51" s="11"/>
      <c r="AA51" s="12">
        <v>574.1</v>
      </c>
      <c r="AB51" s="12"/>
      <c r="AC51" s="12"/>
      <c r="AD51" s="12"/>
      <c r="AE51" s="12"/>
      <c r="AF51" s="12"/>
      <c r="AG51" s="12"/>
      <c r="AH51" s="12">
        <v>547.6</v>
      </c>
      <c r="AI51" s="12">
        <v>28</v>
      </c>
      <c r="AJ51" s="12"/>
      <c r="AK51" s="23">
        <v>559.79999999999995</v>
      </c>
      <c r="AL51" s="23">
        <v>597</v>
      </c>
      <c r="AM51" s="23"/>
      <c r="AN51" s="23"/>
      <c r="AO51" s="23"/>
      <c r="AP51" s="23"/>
      <c r="AQ51" s="23"/>
      <c r="AR51" s="23"/>
      <c r="AS51" s="23">
        <v>569.5</v>
      </c>
      <c r="AT51" s="23">
        <v>29</v>
      </c>
      <c r="AU51" s="23"/>
      <c r="AV51" s="11"/>
    </row>
    <row r="52" spans="1:48" ht="204.75">
      <c r="A52" s="13" t="s">
        <v>86</v>
      </c>
      <c r="B52" s="14" t="s">
        <v>21</v>
      </c>
      <c r="C52" s="14" t="s">
        <v>23</v>
      </c>
      <c r="D52" s="14" t="s">
        <v>68</v>
      </c>
      <c r="E52" s="14" t="s">
        <v>85</v>
      </c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 t="s">
        <v>80</v>
      </c>
      <c r="U52" s="14"/>
      <c r="V52" s="15"/>
      <c r="W52" s="15"/>
      <c r="X52" s="15"/>
      <c r="Y52" s="15"/>
      <c r="Z52" s="16"/>
      <c r="AA52" s="17">
        <v>574.1</v>
      </c>
      <c r="AB52" s="17"/>
      <c r="AC52" s="17"/>
      <c r="AD52" s="17"/>
      <c r="AE52" s="17"/>
      <c r="AF52" s="17"/>
      <c r="AG52" s="17"/>
      <c r="AH52" s="17">
        <v>547.6</v>
      </c>
      <c r="AI52" s="17">
        <v>28</v>
      </c>
      <c r="AJ52" s="17"/>
      <c r="AK52" s="24">
        <v>559.79999999999995</v>
      </c>
      <c r="AL52" s="24">
        <v>597</v>
      </c>
      <c r="AM52" s="24"/>
      <c r="AN52" s="24"/>
      <c r="AO52" s="24"/>
      <c r="AP52" s="24"/>
      <c r="AQ52" s="24"/>
      <c r="AR52" s="24"/>
      <c r="AS52" s="24">
        <v>569.5</v>
      </c>
      <c r="AT52" s="24">
        <v>29</v>
      </c>
      <c r="AU52" s="24"/>
      <c r="AV52" s="16"/>
    </row>
    <row r="53" spans="1:48" ht="94.5">
      <c r="A53" s="11" t="s">
        <v>87</v>
      </c>
      <c r="B53" s="9" t="s">
        <v>21</v>
      </c>
      <c r="C53" s="9" t="s">
        <v>23</v>
      </c>
      <c r="D53" s="9" t="s">
        <v>68</v>
      </c>
      <c r="E53" s="9" t="s">
        <v>88</v>
      </c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10"/>
      <c r="W53" s="10"/>
      <c r="X53" s="10"/>
      <c r="Y53" s="10"/>
      <c r="Z53" s="11"/>
      <c r="AA53" s="12"/>
      <c r="AB53" s="12"/>
      <c r="AC53" s="12"/>
      <c r="AD53" s="12"/>
      <c r="AE53" s="12"/>
      <c r="AF53" s="12">
        <v>166</v>
      </c>
      <c r="AG53" s="12"/>
      <c r="AH53" s="12"/>
      <c r="AI53" s="12"/>
      <c r="AJ53" s="12"/>
      <c r="AK53" s="23">
        <v>165.9</v>
      </c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11"/>
    </row>
    <row r="54" spans="1:48" ht="94.5">
      <c r="A54" s="16" t="s">
        <v>89</v>
      </c>
      <c r="B54" s="14" t="s">
        <v>21</v>
      </c>
      <c r="C54" s="14" t="s">
        <v>23</v>
      </c>
      <c r="D54" s="14" t="s">
        <v>68</v>
      </c>
      <c r="E54" s="14" t="s">
        <v>88</v>
      </c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 t="s">
        <v>90</v>
      </c>
      <c r="U54" s="14"/>
      <c r="V54" s="15"/>
      <c r="W54" s="15"/>
      <c r="X54" s="15"/>
      <c r="Y54" s="15"/>
      <c r="Z54" s="16"/>
      <c r="AA54" s="17"/>
      <c r="AB54" s="17"/>
      <c r="AC54" s="17"/>
      <c r="AD54" s="17"/>
      <c r="AE54" s="17"/>
      <c r="AF54" s="17">
        <v>166</v>
      </c>
      <c r="AG54" s="17"/>
      <c r="AH54" s="17"/>
      <c r="AI54" s="17"/>
      <c r="AJ54" s="17"/>
      <c r="AK54" s="24">
        <v>165.9</v>
      </c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16"/>
    </row>
    <row r="55" spans="1:48" ht="110.25">
      <c r="A55" s="11" t="s">
        <v>91</v>
      </c>
      <c r="B55" s="9" t="s">
        <v>21</v>
      </c>
      <c r="C55" s="9" t="s">
        <v>23</v>
      </c>
      <c r="D55" s="9" t="s">
        <v>68</v>
      </c>
      <c r="E55" s="9" t="s">
        <v>92</v>
      </c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0"/>
      <c r="X55" s="10"/>
      <c r="Y55" s="10"/>
      <c r="Z55" s="11"/>
      <c r="AA55" s="12">
        <v>160</v>
      </c>
      <c r="AB55" s="12"/>
      <c r="AC55" s="12"/>
      <c r="AD55" s="12"/>
      <c r="AE55" s="12"/>
      <c r="AF55" s="12"/>
      <c r="AG55" s="12"/>
      <c r="AH55" s="12"/>
      <c r="AI55" s="12"/>
      <c r="AJ55" s="12"/>
      <c r="AK55" s="23">
        <v>160</v>
      </c>
      <c r="AL55" s="23">
        <v>160</v>
      </c>
      <c r="AM55" s="23"/>
      <c r="AN55" s="23"/>
      <c r="AO55" s="23"/>
      <c r="AP55" s="23"/>
      <c r="AQ55" s="23"/>
      <c r="AR55" s="23"/>
      <c r="AS55" s="23"/>
      <c r="AT55" s="23"/>
      <c r="AU55" s="23"/>
      <c r="AV55" s="11"/>
    </row>
    <row r="56" spans="1:48" ht="126">
      <c r="A56" s="13" t="s">
        <v>93</v>
      </c>
      <c r="B56" s="14" t="s">
        <v>21</v>
      </c>
      <c r="C56" s="14" t="s">
        <v>23</v>
      </c>
      <c r="D56" s="14" t="s">
        <v>68</v>
      </c>
      <c r="E56" s="14" t="s">
        <v>92</v>
      </c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 t="s">
        <v>51</v>
      </c>
      <c r="U56" s="14"/>
      <c r="V56" s="15"/>
      <c r="W56" s="15"/>
      <c r="X56" s="15"/>
      <c r="Y56" s="15"/>
      <c r="Z56" s="16"/>
      <c r="AA56" s="17">
        <v>160</v>
      </c>
      <c r="AB56" s="17"/>
      <c r="AC56" s="17"/>
      <c r="AD56" s="17"/>
      <c r="AE56" s="17"/>
      <c r="AF56" s="17"/>
      <c r="AG56" s="17"/>
      <c r="AH56" s="17"/>
      <c r="AI56" s="17"/>
      <c r="AJ56" s="17"/>
      <c r="AK56" s="24">
        <v>160</v>
      </c>
      <c r="AL56" s="24">
        <v>160</v>
      </c>
      <c r="AM56" s="24"/>
      <c r="AN56" s="24"/>
      <c r="AO56" s="24"/>
      <c r="AP56" s="24"/>
      <c r="AQ56" s="24"/>
      <c r="AR56" s="24"/>
      <c r="AS56" s="24"/>
      <c r="AT56" s="24"/>
      <c r="AU56" s="24"/>
      <c r="AV56" s="16"/>
    </row>
    <row r="57" spans="1:48" ht="141.75">
      <c r="A57" s="8" t="s">
        <v>94</v>
      </c>
      <c r="B57" s="9" t="s">
        <v>21</v>
      </c>
      <c r="C57" s="9" t="s">
        <v>23</v>
      </c>
      <c r="D57" s="9" t="s">
        <v>68</v>
      </c>
      <c r="E57" s="9" t="s">
        <v>95</v>
      </c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10"/>
      <c r="W57" s="10"/>
      <c r="X57" s="10"/>
      <c r="Y57" s="10"/>
      <c r="Z57" s="11"/>
      <c r="AA57" s="12"/>
      <c r="AB57" s="12"/>
      <c r="AC57" s="12"/>
      <c r="AD57" s="12"/>
      <c r="AE57" s="12"/>
      <c r="AF57" s="12">
        <v>4</v>
      </c>
      <c r="AG57" s="12"/>
      <c r="AH57" s="12"/>
      <c r="AI57" s="12"/>
      <c r="AJ57" s="12"/>
      <c r="AK57" s="23">
        <v>4</v>
      </c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11"/>
    </row>
    <row r="58" spans="1:48" ht="173.25">
      <c r="A58" s="13" t="s">
        <v>96</v>
      </c>
      <c r="B58" s="14" t="s">
        <v>21</v>
      </c>
      <c r="C58" s="14" t="s">
        <v>23</v>
      </c>
      <c r="D58" s="14" t="s">
        <v>68</v>
      </c>
      <c r="E58" s="14" t="s">
        <v>95</v>
      </c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 t="s">
        <v>31</v>
      </c>
      <c r="U58" s="14"/>
      <c r="V58" s="15"/>
      <c r="W58" s="15"/>
      <c r="X58" s="15"/>
      <c r="Y58" s="15"/>
      <c r="Z58" s="16"/>
      <c r="AA58" s="17"/>
      <c r="AB58" s="17"/>
      <c r="AC58" s="17"/>
      <c r="AD58" s="17"/>
      <c r="AE58" s="17"/>
      <c r="AF58" s="17">
        <v>4</v>
      </c>
      <c r="AG58" s="17"/>
      <c r="AH58" s="17"/>
      <c r="AI58" s="17"/>
      <c r="AJ58" s="17"/>
      <c r="AK58" s="24">
        <v>4</v>
      </c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16"/>
    </row>
    <row r="59" spans="1:48" ht="220.5">
      <c r="A59" s="8" t="s">
        <v>97</v>
      </c>
      <c r="B59" s="9" t="s">
        <v>21</v>
      </c>
      <c r="C59" s="9" t="s">
        <v>23</v>
      </c>
      <c r="D59" s="9" t="s">
        <v>68</v>
      </c>
      <c r="E59" s="9" t="s">
        <v>98</v>
      </c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10"/>
      <c r="W59" s="10"/>
      <c r="X59" s="10"/>
      <c r="Y59" s="10"/>
      <c r="Z59" s="11"/>
      <c r="AA59" s="12">
        <v>1219.3</v>
      </c>
      <c r="AB59" s="12"/>
      <c r="AC59" s="12"/>
      <c r="AD59" s="12"/>
      <c r="AE59" s="12"/>
      <c r="AF59" s="12"/>
      <c r="AG59" s="12"/>
      <c r="AH59" s="12"/>
      <c r="AI59" s="12"/>
      <c r="AJ59" s="12"/>
      <c r="AK59" s="23">
        <v>1219.3</v>
      </c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11"/>
    </row>
    <row r="60" spans="1:48" ht="236.25">
      <c r="A60" s="13" t="s">
        <v>99</v>
      </c>
      <c r="B60" s="14" t="s">
        <v>21</v>
      </c>
      <c r="C60" s="14" t="s">
        <v>23</v>
      </c>
      <c r="D60" s="14" t="s">
        <v>68</v>
      </c>
      <c r="E60" s="14" t="s">
        <v>98</v>
      </c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 t="s">
        <v>90</v>
      </c>
      <c r="U60" s="14"/>
      <c r="V60" s="15"/>
      <c r="W60" s="15"/>
      <c r="X60" s="15"/>
      <c r="Y60" s="15"/>
      <c r="Z60" s="16"/>
      <c r="AA60" s="17">
        <v>1219.3</v>
      </c>
      <c r="AB60" s="17"/>
      <c r="AC60" s="17"/>
      <c r="AD60" s="17"/>
      <c r="AE60" s="17"/>
      <c r="AF60" s="17"/>
      <c r="AG60" s="17"/>
      <c r="AH60" s="17"/>
      <c r="AI60" s="17"/>
      <c r="AJ60" s="17"/>
      <c r="AK60" s="24">
        <v>1219.3</v>
      </c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16"/>
    </row>
    <row r="61" spans="1:48" ht="173.25">
      <c r="A61" s="8" t="s">
        <v>100</v>
      </c>
      <c r="B61" s="9" t="s">
        <v>21</v>
      </c>
      <c r="C61" s="9" t="s">
        <v>23</v>
      </c>
      <c r="D61" s="9" t="s">
        <v>68</v>
      </c>
      <c r="E61" s="9" t="s">
        <v>101</v>
      </c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10"/>
      <c r="W61" s="10"/>
      <c r="X61" s="10"/>
      <c r="Y61" s="10"/>
      <c r="Z61" s="11"/>
      <c r="AA61" s="12"/>
      <c r="AB61" s="12"/>
      <c r="AC61" s="12"/>
      <c r="AD61" s="12"/>
      <c r="AE61" s="12"/>
      <c r="AF61" s="12">
        <v>687.7</v>
      </c>
      <c r="AG61" s="12"/>
      <c r="AH61" s="12"/>
      <c r="AI61" s="12"/>
      <c r="AJ61" s="12"/>
      <c r="AK61" s="23">
        <v>687.7</v>
      </c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11"/>
    </row>
    <row r="62" spans="1:48" ht="173.25">
      <c r="A62" s="13" t="s">
        <v>102</v>
      </c>
      <c r="B62" s="14" t="s">
        <v>21</v>
      </c>
      <c r="C62" s="14" t="s">
        <v>23</v>
      </c>
      <c r="D62" s="14" t="s">
        <v>68</v>
      </c>
      <c r="E62" s="14" t="s">
        <v>101</v>
      </c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 t="s">
        <v>103</v>
      </c>
      <c r="U62" s="14"/>
      <c r="V62" s="15"/>
      <c r="W62" s="15"/>
      <c r="X62" s="15"/>
      <c r="Y62" s="15"/>
      <c r="Z62" s="16"/>
      <c r="AA62" s="17"/>
      <c r="AB62" s="17"/>
      <c r="AC62" s="17"/>
      <c r="AD62" s="17"/>
      <c r="AE62" s="17"/>
      <c r="AF62" s="17">
        <v>687.7</v>
      </c>
      <c r="AG62" s="17"/>
      <c r="AH62" s="17"/>
      <c r="AI62" s="17"/>
      <c r="AJ62" s="17"/>
      <c r="AK62" s="24">
        <v>687.7</v>
      </c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16"/>
    </row>
    <row r="63" spans="1:48" ht="110.25">
      <c r="A63" s="11" t="s">
        <v>104</v>
      </c>
      <c r="B63" s="9" t="s">
        <v>21</v>
      </c>
      <c r="C63" s="9" t="s">
        <v>23</v>
      </c>
      <c r="D63" s="9" t="s">
        <v>68</v>
      </c>
      <c r="E63" s="9" t="s">
        <v>105</v>
      </c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10"/>
      <c r="W63" s="10"/>
      <c r="X63" s="10"/>
      <c r="Y63" s="10"/>
      <c r="Z63" s="11"/>
      <c r="AA63" s="12">
        <v>1818.7</v>
      </c>
      <c r="AB63" s="12"/>
      <c r="AC63" s="12"/>
      <c r="AD63" s="12"/>
      <c r="AE63" s="12"/>
      <c r="AF63" s="12"/>
      <c r="AG63" s="12"/>
      <c r="AH63" s="12"/>
      <c r="AI63" s="12"/>
      <c r="AJ63" s="12"/>
      <c r="AK63" s="23">
        <v>1818.7</v>
      </c>
      <c r="AL63" s="23">
        <v>1845.1</v>
      </c>
      <c r="AM63" s="23"/>
      <c r="AN63" s="23"/>
      <c r="AO63" s="23"/>
      <c r="AP63" s="23"/>
      <c r="AQ63" s="23"/>
      <c r="AR63" s="23"/>
      <c r="AS63" s="23"/>
      <c r="AT63" s="23"/>
      <c r="AU63" s="23"/>
      <c r="AV63" s="11"/>
    </row>
    <row r="64" spans="1:48" ht="141.75">
      <c r="A64" s="13" t="s">
        <v>106</v>
      </c>
      <c r="B64" s="14" t="s">
        <v>21</v>
      </c>
      <c r="C64" s="14" t="s">
        <v>23</v>
      </c>
      <c r="D64" s="14" t="s">
        <v>68</v>
      </c>
      <c r="E64" s="14" t="s">
        <v>105</v>
      </c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 t="s">
        <v>40</v>
      </c>
      <c r="U64" s="14"/>
      <c r="V64" s="15"/>
      <c r="W64" s="15"/>
      <c r="X64" s="15"/>
      <c r="Y64" s="15"/>
      <c r="Z64" s="16"/>
      <c r="AA64" s="17">
        <v>1529.2</v>
      </c>
      <c r="AB64" s="17"/>
      <c r="AC64" s="17"/>
      <c r="AD64" s="17"/>
      <c r="AE64" s="17"/>
      <c r="AF64" s="17"/>
      <c r="AG64" s="17"/>
      <c r="AH64" s="17"/>
      <c r="AI64" s="17"/>
      <c r="AJ64" s="17"/>
      <c r="AK64" s="24">
        <v>1529.2</v>
      </c>
      <c r="AL64" s="24">
        <v>1575.6</v>
      </c>
      <c r="AM64" s="24"/>
      <c r="AN64" s="24"/>
      <c r="AO64" s="24"/>
      <c r="AP64" s="24"/>
      <c r="AQ64" s="24"/>
      <c r="AR64" s="24"/>
      <c r="AS64" s="24"/>
      <c r="AT64" s="24"/>
      <c r="AU64" s="24"/>
      <c r="AV64" s="16"/>
    </row>
    <row r="65" spans="1:48" ht="157.5">
      <c r="A65" s="13" t="s">
        <v>107</v>
      </c>
      <c r="B65" s="14" t="s">
        <v>21</v>
      </c>
      <c r="C65" s="14" t="s">
        <v>23</v>
      </c>
      <c r="D65" s="14" t="s">
        <v>68</v>
      </c>
      <c r="E65" s="14" t="s">
        <v>105</v>
      </c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 t="s">
        <v>31</v>
      </c>
      <c r="U65" s="14"/>
      <c r="V65" s="15"/>
      <c r="W65" s="15"/>
      <c r="X65" s="15"/>
      <c r="Y65" s="15"/>
      <c r="Z65" s="16"/>
      <c r="AA65" s="17">
        <v>288.3</v>
      </c>
      <c r="AB65" s="17"/>
      <c r="AC65" s="17"/>
      <c r="AD65" s="17"/>
      <c r="AE65" s="17"/>
      <c r="AF65" s="17"/>
      <c r="AG65" s="17"/>
      <c r="AH65" s="17"/>
      <c r="AI65" s="17"/>
      <c r="AJ65" s="17"/>
      <c r="AK65" s="24">
        <v>288.3</v>
      </c>
      <c r="AL65" s="24">
        <v>268.3</v>
      </c>
      <c r="AM65" s="24"/>
      <c r="AN65" s="24"/>
      <c r="AO65" s="24"/>
      <c r="AP65" s="24"/>
      <c r="AQ65" s="24"/>
      <c r="AR65" s="24"/>
      <c r="AS65" s="24"/>
      <c r="AT65" s="24"/>
      <c r="AU65" s="24"/>
      <c r="AV65" s="16"/>
    </row>
    <row r="66" spans="1:48" ht="126">
      <c r="A66" s="13" t="s">
        <v>108</v>
      </c>
      <c r="B66" s="14" t="s">
        <v>21</v>
      </c>
      <c r="C66" s="14" t="s">
        <v>23</v>
      </c>
      <c r="D66" s="14" t="s">
        <v>68</v>
      </c>
      <c r="E66" s="14" t="s">
        <v>105</v>
      </c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 t="s">
        <v>51</v>
      </c>
      <c r="U66" s="14"/>
      <c r="V66" s="15"/>
      <c r="W66" s="15"/>
      <c r="X66" s="15"/>
      <c r="Y66" s="15"/>
      <c r="Z66" s="16"/>
      <c r="AA66" s="17">
        <v>1.2</v>
      </c>
      <c r="AB66" s="17"/>
      <c r="AC66" s="17"/>
      <c r="AD66" s="17"/>
      <c r="AE66" s="17"/>
      <c r="AF66" s="17"/>
      <c r="AG66" s="17"/>
      <c r="AH66" s="17"/>
      <c r="AI66" s="17"/>
      <c r="AJ66" s="17"/>
      <c r="AK66" s="24">
        <v>1.2</v>
      </c>
      <c r="AL66" s="24">
        <v>1.2</v>
      </c>
      <c r="AM66" s="24"/>
      <c r="AN66" s="24"/>
      <c r="AO66" s="24"/>
      <c r="AP66" s="24"/>
      <c r="AQ66" s="24"/>
      <c r="AR66" s="24"/>
      <c r="AS66" s="24"/>
      <c r="AT66" s="24"/>
      <c r="AU66" s="24"/>
      <c r="AV66" s="16"/>
    </row>
    <row r="67" spans="1:48" ht="110.25">
      <c r="A67" s="11" t="s">
        <v>104</v>
      </c>
      <c r="B67" s="9" t="s">
        <v>21</v>
      </c>
      <c r="C67" s="9" t="s">
        <v>23</v>
      </c>
      <c r="D67" s="9" t="s">
        <v>68</v>
      </c>
      <c r="E67" s="9" t="s">
        <v>109</v>
      </c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10"/>
      <c r="W67" s="10"/>
      <c r="X67" s="10"/>
      <c r="Y67" s="10"/>
      <c r="Z67" s="11"/>
      <c r="AA67" s="12"/>
      <c r="AB67" s="12"/>
      <c r="AC67" s="12"/>
      <c r="AD67" s="12"/>
      <c r="AE67" s="12"/>
      <c r="AF67" s="12">
        <v>561</v>
      </c>
      <c r="AG67" s="12"/>
      <c r="AH67" s="12"/>
      <c r="AI67" s="12"/>
      <c r="AJ67" s="12"/>
      <c r="AK67" s="23">
        <v>561</v>
      </c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11"/>
    </row>
    <row r="68" spans="1:48" ht="141.75">
      <c r="A68" s="13" t="s">
        <v>106</v>
      </c>
      <c r="B68" s="14" t="s">
        <v>21</v>
      </c>
      <c r="C68" s="14" t="s">
        <v>23</v>
      </c>
      <c r="D68" s="14" t="s">
        <v>68</v>
      </c>
      <c r="E68" s="14" t="s">
        <v>109</v>
      </c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 t="s">
        <v>40</v>
      </c>
      <c r="U68" s="14"/>
      <c r="V68" s="15"/>
      <c r="W68" s="15"/>
      <c r="X68" s="15"/>
      <c r="Y68" s="15"/>
      <c r="Z68" s="16"/>
      <c r="AA68" s="17"/>
      <c r="AB68" s="17"/>
      <c r="AC68" s="17"/>
      <c r="AD68" s="17"/>
      <c r="AE68" s="17"/>
      <c r="AF68" s="17">
        <v>561</v>
      </c>
      <c r="AG68" s="17"/>
      <c r="AH68" s="17"/>
      <c r="AI68" s="17"/>
      <c r="AJ68" s="17"/>
      <c r="AK68" s="24">
        <v>561</v>
      </c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16"/>
    </row>
    <row r="69" spans="1:48" ht="157.5">
      <c r="A69" s="8" t="s">
        <v>110</v>
      </c>
      <c r="B69" s="9" t="s">
        <v>21</v>
      </c>
      <c r="C69" s="9" t="s">
        <v>23</v>
      </c>
      <c r="D69" s="9" t="s">
        <v>68</v>
      </c>
      <c r="E69" s="9" t="s">
        <v>111</v>
      </c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10"/>
      <c r="W69" s="10"/>
      <c r="X69" s="10"/>
      <c r="Y69" s="10"/>
      <c r="Z69" s="11"/>
      <c r="AA69" s="12">
        <v>154.19999999999999</v>
      </c>
      <c r="AB69" s="12"/>
      <c r="AC69" s="12"/>
      <c r="AD69" s="12"/>
      <c r="AE69" s="12"/>
      <c r="AF69" s="12"/>
      <c r="AG69" s="12"/>
      <c r="AH69" s="12"/>
      <c r="AI69" s="12"/>
      <c r="AJ69" s="12"/>
      <c r="AK69" s="23">
        <v>154.19999999999999</v>
      </c>
      <c r="AL69" s="23">
        <v>154.19999999999999</v>
      </c>
      <c r="AM69" s="23"/>
      <c r="AN69" s="23"/>
      <c r="AO69" s="23"/>
      <c r="AP69" s="23"/>
      <c r="AQ69" s="23"/>
      <c r="AR69" s="23"/>
      <c r="AS69" s="23"/>
      <c r="AT69" s="23"/>
      <c r="AU69" s="23"/>
      <c r="AV69" s="11"/>
    </row>
    <row r="70" spans="1:48" ht="189">
      <c r="A70" s="13" t="s">
        <v>112</v>
      </c>
      <c r="B70" s="14" t="s">
        <v>21</v>
      </c>
      <c r="C70" s="14" t="s">
        <v>23</v>
      </c>
      <c r="D70" s="14" t="s">
        <v>68</v>
      </c>
      <c r="E70" s="14" t="s">
        <v>111</v>
      </c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 t="s">
        <v>40</v>
      </c>
      <c r="U70" s="14"/>
      <c r="V70" s="15"/>
      <c r="W70" s="15"/>
      <c r="X70" s="15"/>
      <c r="Y70" s="15"/>
      <c r="Z70" s="16"/>
      <c r="AA70" s="17">
        <v>143.69999999999999</v>
      </c>
      <c r="AB70" s="17"/>
      <c r="AC70" s="17"/>
      <c r="AD70" s="17"/>
      <c r="AE70" s="17"/>
      <c r="AF70" s="17">
        <v>-1.2</v>
      </c>
      <c r="AG70" s="17"/>
      <c r="AH70" s="17"/>
      <c r="AI70" s="17"/>
      <c r="AJ70" s="17"/>
      <c r="AK70" s="24">
        <v>142.5</v>
      </c>
      <c r="AL70" s="24">
        <v>143.69999999999999</v>
      </c>
      <c r="AM70" s="24"/>
      <c r="AN70" s="24"/>
      <c r="AO70" s="24"/>
      <c r="AP70" s="24"/>
      <c r="AQ70" s="24">
        <v>-1.2</v>
      </c>
      <c r="AR70" s="24"/>
      <c r="AS70" s="24"/>
      <c r="AT70" s="24"/>
      <c r="AU70" s="24"/>
      <c r="AV70" s="16"/>
    </row>
    <row r="71" spans="1:48" ht="189">
      <c r="A71" s="13" t="s">
        <v>113</v>
      </c>
      <c r="B71" s="14" t="s">
        <v>21</v>
      </c>
      <c r="C71" s="14" t="s">
        <v>23</v>
      </c>
      <c r="D71" s="14" t="s">
        <v>68</v>
      </c>
      <c r="E71" s="14" t="s">
        <v>111</v>
      </c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 t="s">
        <v>31</v>
      </c>
      <c r="U71" s="14"/>
      <c r="V71" s="15"/>
      <c r="W71" s="15"/>
      <c r="X71" s="15"/>
      <c r="Y71" s="15"/>
      <c r="Z71" s="16"/>
      <c r="AA71" s="17">
        <v>10.5</v>
      </c>
      <c r="AB71" s="17"/>
      <c r="AC71" s="17"/>
      <c r="AD71" s="17"/>
      <c r="AE71" s="17"/>
      <c r="AF71" s="17">
        <v>1.2</v>
      </c>
      <c r="AG71" s="17"/>
      <c r="AH71" s="17"/>
      <c r="AI71" s="17"/>
      <c r="AJ71" s="17"/>
      <c r="AK71" s="24">
        <v>11.7</v>
      </c>
      <c r="AL71" s="24">
        <v>10.5</v>
      </c>
      <c r="AM71" s="24"/>
      <c r="AN71" s="24"/>
      <c r="AO71" s="24"/>
      <c r="AP71" s="24"/>
      <c r="AQ71" s="24">
        <v>1.2</v>
      </c>
      <c r="AR71" s="24"/>
      <c r="AS71" s="24"/>
      <c r="AT71" s="24"/>
      <c r="AU71" s="24"/>
      <c r="AV71" s="16"/>
    </row>
    <row r="72" spans="1:48" ht="94.5">
      <c r="A72" s="11" t="s">
        <v>32</v>
      </c>
      <c r="B72" s="9" t="s">
        <v>21</v>
      </c>
      <c r="C72" s="9" t="s">
        <v>23</v>
      </c>
      <c r="D72" s="9" t="s">
        <v>68</v>
      </c>
      <c r="E72" s="9" t="s">
        <v>33</v>
      </c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10"/>
      <c r="W72" s="10"/>
      <c r="X72" s="10"/>
      <c r="Y72" s="10"/>
      <c r="Z72" s="11"/>
      <c r="AA72" s="12">
        <v>2709.6</v>
      </c>
      <c r="AB72" s="12"/>
      <c r="AC72" s="12"/>
      <c r="AD72" s="12"/>
      <c r="AE72" s="12"/>
      <c r="AF72" s="12">
        <v>-604.79999999999995</v>
      </c>
      <c r="AG72" s="12"/>
      <c r="AH72" s="12"/>
      <c r="AI72" s="12"/>
      <c r="AJ72" s="12"/>
      <c r="AK72" s="23">
        <v>2029.2</v>
      </c>
      <c r="AL72" s="23">
        <v>2631.7</v>
      </c>
      <c r="AM72" s="23"/>
      <c r="AN72" s="23"/>
      <c r="AO72" s="23"/>
      <c r="AP72" s="23"/>
      <c r="AQ72" s="23"/>
      <c r="AR72" s="23"/>
      <c r="AS72" s="23"/>
      <c r="AT72" s="23"/>
      <c r="AU72" s="23"/>
      <c r="AV72" s="11"/>
    </row>
    <row r="73" spans="1:48" ht="126">
      <c r="A73" s="16" t="s">
        <v>114</v>
      </c>
      <c r="B73" s="14" t="s">
        <v>21</v>
      </c>
      <c r="C73" s="14" t="s">
        <v>23</v>
      </c>
      <c r="D73" s="14" t="s">
        <v>68</v>
      </c>
      <c r="E73" s="14" t="s">
        <v>33</v>
      </c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 t="s">
        <v>40</v>
      </c>
      <c r="U73" s="14"/>
      <c r="V73" s="15"/>
      <c r="W73" s="15"/>
      <c r="X73" s="15"/>
      <c r="Y73" s="15"/>
      <c r="Z73" s="16"/>
      <c r="AA73" s="17">
        <v>616.70000000000005</v>
      </c>
      <c r="AB73" s="17"/>
      <c r="AC73" s="17"/>
      <c r="AD73" s="17"/>
      <c r="AE73" s="17"/>
      <c r="AF73" s="17">
        <v>-340.6</v>
      </c>
      <c r="AG73" s="17"/>
      <c r="AH73" s="17"/>
      <c r="AI73" s="17"/>
      <c r="AJ73" s="17"/>
      <c r="AK73" s="24">
        <v>247.9</v>
      </c>
      <c r="AL73" s="24">
        <v>641.4</v>
      </c>
      <c r="AM73" s="24"/>
      <c r="AN73" s="24"/>
      <c r="AO73" s="24"/>
      <c r="AP73" s="24"/>
      <c r="AQ73" s="24"/>
      <c r="AR73" s="24"/>
      <c r="AS73" s="24"/>
      <c r="AT73" s="24"/>
      <c r="AU73" s="24"/>
      <c r="AV73" s="16"/>
    </row>
    <row r="74" spans="1:48" ht="126">
      <c r="A74" s="13" t="s">
        <v>34</v>
      </c>
      <c r="B74" s="14" t="s">
        <v>21</v>
      </c>
      <c r="C74" s="14" t="s">
        <v>23</v>
      </c>
      <c r="D74" s="14" t="s">
        <v>68</v>
      </c>
      <c r="E74" s="14" t="s">
        <v>33</v>
      </c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 t="s">
        <v>31</v>
      </c>
      <c r="U74" s="14"/>
      <c r="V74" s="15"/>
      <c r="W74" s="15"/>
      <c r="X74" s="15"/>
      <c r="Y74" s="15"/>
      <c r="Z74" s="16"/>
      <c r="AA74" s="17">
        <v>774.1</v>
      </c>
      <c r="AB74" s="17"/>
      <c r="AC74" s="17"/>
      <c r="AD74" s="17"/>
      <c r="AE74" s="17"/>
      <c r="AF74" s="17">
        <v>13.5</v>
      </c>
      <c r="AG74" s="17"/>
      <c r="AH74" s="17"/>
      <c r="AI74" s="17"/>
      <c r="AJ74" s="17"/>
      <c r="AK74" s="24">
        <v>749.5</v>
      </c>
      <c r="AL74" s="24">
        <v>776.7</v>
      </c>
      <c r="AM74" s="24"/>
      <c r="AN74" s="24"/>
      <c r="AO74" s="24"/>
      <c r="AP74" s="24"/>
      <c r="AQ74" s="24"/>
      <c r="AR74" s="24"/>
      <c r="AS74" s="24"/>
      <c r="AT74" s="24"/>
      <c r="AU74" s="24"/>
      <c r="AV74" s="16"/>
    </row>
    <row r="75" spans="1:48" ht="94.5">
      <c r="A75" s="16" t="s">
        <v>115</v>
      </c>
      <c r="B75" s="14" t="s">
        <v>21</v>
      </c>
      <c r="C75" s="14" t="s">
        <v>23</v>
      </c>
      <c r="D75" s="14" t="s">
        <v>68</v>
      </c>
      <c r="E75" s="14" t="s">
        <v>33</v>
      </c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 t="s">
        <v>116</v>
      </c>
      <c r="U75" s="14"/>
      <c r="V75" s="15"/>
      <c r="W75" s="15"/>
      <c r="X75" s="15"/>
      <c r="Y75" s="15"/>
      <c r="Z75" s="16"/>
      <c r="AA75" s="17">
        <v>739.5</v>
      </c>
      <c r="AB75" s="17"/>
      <c r="AC75" s="17"/>
      <c r="AD75" s="17"/>
      <c r="AE75" s="17"/>
      <c r="AF75" s="17">
        <v>-408.3</v>
      </c>
      <c r="AG75" s="17"/>
      <c r="AH75" s="17"/>
      <c r="AI75" s="17"/>
      <c r="AJ75" s="17"/>
      <c r="AK75" s="24">
        <v>331.2</v>
      </c>
      <c r="AL75" s="24">
        <v>739.5</v>
      </c>
      <c r="AM75" s="24"/>
      <c r="AN75" s="24"/>
      <c r="AO75" s="24"/>
      <c r="AP75" s="24"/>
      <c r="AQ75" s="24"/>
      <c r="AR75" s="24"/>
      <c r="AS75" s="24"/>
      <c r="AT75" s="24"/>
      <c r="AU75" s="24"/>
      <c r="AV75" s="16"/>
    </row>
    <row r="76" spans="1:48" ht="94.5">
      <c r="A76" s="16" t="s">
        <v>117</v>
      </c>
      <c r="B76" s="14" t="s">
        <v>21</v>
      </c>
      <c r="C76" s="14" t="s">
        <v>23</v>
      </c>
      <c r="D76" s="14" t="s">
        <v>68</v>
      </c>
      <c r="E76" s="14" t="s">
        <v>33</v>
      </c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 t="s">
        <v>118</v>
      </c>
      <c r="U76" s="14"/>
      <c r="V76" s="15"/>
      <c r="W76" s="15"/>
      <c r="X76" s="15"/>
      <c r="Y76" s="15"/>
      <c r="Z76" s="16"/>
      <c r="AA76" s="17"/>
      <c r="AB76" s="17"/>
      <c r="AC76" s="17"/>
      <c r="AD76" s="17"/>
      <c r="AE76" s="17"/>
      <c r="AF76" s="17">
        <v>16.5</v>
      </c>
      <c r="AG76" s="17"/>
      <c r="AH76" s="17"/>
      <c r="AI76" s="17"/>
      <c r="AJ76" s="17"/>
      <c r="AK76" s="24">
        <v>16.399999999999999</v>
      </c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16"/>
    </row>
    <row r="77" spans="1:48" ht="110.25">
      <c r="A77" s="16" t="s">
        <v>119</v>
      </c>
      <c r="B77" s="14" t="s">
        <v>21</v>
      </c>
      <c r="C77" s="14" t="s">
        <v>23</v>
      </c>
      <c r="D77" s="14" t="s">
        <v>68</v>
      </c>
      <c r="E77" s="14" t="s">
        <v>33</v>
      </c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 t="s">
        <v>51</v>
      </c>
      <c r="U77" s="14"/>
      <c r="V77" s="15"/>
      <c r="W77" s="15"/>
      <c r="X77" s="15"/>
      <c r="Y77" s="15"/>
      <c r="Z77" s="16"/>
      <c r="AA77" s="17">
        <v>557.4</v>
      </c>
      <c r="AB77" s="17"/>
      <c r="AC77" s="17"/>
      <c r="AD77" s="17"/>
      <c r="AE77" s="17"/>
      <c r="AF77" s="17">
        <v>126.8</v>
      </c>
      <c r="AG77" s="17"/>
      <c r="AH77" s="17"/>
      <c r="AI77" s="17"/>
      <c r="AJ77" s="17"/>
      <c r="AK77" s="24">
        <v>684.2</v>
      </c>
      <c r="AL77" s="24">
        <v>474.1</v>
      </c>
      <c r="AM77" s="24"/>
      <c r="AN77" s="24"/>
      <c r="AO77" s="24"/>
      <c r="AP77" s="24"/>
      <c r="AQ77" s="24"/>
      <c r="AR77" s="24"/>
      <c r="AS77" s="24"/>
      <c r="AT77" s="24"/>
      <c r="AU77" s="24"/>
      <c r="AV77" s="16"/>
    </row>
    <row r="78" spans="1:48" ht="47.25">
      <c r="A78" s="5" t="s">
        <v>120</v>
      </c>
      <c r="B78" s="4" t="s">
        <v>21</v>
      </c>
      <c r="C78" s="4" t="s">
        <v>26</v>
      </c>
      <c r="D78" s="4" t="s">
        <v>24</v>
      </c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6"/>
      <c r="W78" s="6"/>
      <c r="X78" s="6"/>
      <c r="Y78" s="6"/>
      <c r="Z78" s="5"/>
      <c r="AA78" s="7">
        <v>7997.9</v>
      </c>
      <c r="AB78" s="7"/>
      <c r="AC78" s="7"/>
      <c r="AD78" s="7"/>
      <c r="AE78" s="7"/>
      <c r="AF78" s="7">
        <v>1075.5</v>
      </c>
      <c r="AG78" s="7">
        <v>265.60000000000002</v>
      </c>
      <c r="AH78" s="7"/>
      <c r="AI78" s="7"/>
      <c r="AJ78" s="7"/>
      <c r="AK78" s="22">
        <f>AK79+AK82</f>
        <v>9032</v>
      </c>
      <c r="AL78" s="22">
        <v>8257.5</v>
      </c>
      <c r="AM78" s="22"/>
      <c r="AN78" s="22"/>
      <c r="AO78" s="22"/>
      <c r="AP78" s="22"/>
      <c r="AQ78" s="22"/>
      <c r="AR78" s="22"/>
      <c r="AS78" s="22"/>
      <c r="AT78" s="22"/>
      <c r="AU78" s="22"/>
      <c r="AV78" s="5"/>
    </row>
    <row r="79" spans="1:48" ht="15.75">
      <c r="A79" s="5" t="s">
        <v>122</v>
      </c>
      <c r="B79" s="4" t="s">
        <v>21</v>
      </c>
      <c r="C79" s="4" t="s">
        <v>26</v>
      </c>
      <c r="D79" s="4" t="s">
        <v>121</v>
      </c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6"/>
      <c r="W79" s="6"/>
      <c r="X79" s="6"/>
      <c r="Y79" s="6"/>
      <c r="Z79" s="5"/>
      <c r="AA79" s="7">
        <v>190.4</v>
      </c>
      <c r="AB79" s="7"/>
      <c r="AC79" s="7"/>
      <c r="AD79" s="7"/>
      <c r="AE79" s="7"/>
      <c r="AF79" s="7"/>
      <c r="AG79" s="7"/>
      <c r="AH79" s="7"/>
      <c r="AI79" s="7"/>
      <c r="AJ79" s="7"/>
      <c r="AK79" s="22">
        <v>190.4</v>
      </c>
      <c r="AL79" s="22">
        <v>190.4</v>
      </c>
      <c r="AM79" s="22"/>
      <c r="AN79" s="22"/>
      <c r="AO79" s="22"/>
      <c r="AP79" s="22"/>
      <c r="AQ79" s="22"/>
      <c r="AR79" s="22"/>
      <c r="AS79" s="22"/>
      <c r="AT79" s="22"/>
      <c r="AU79" s="22"/>
      <c r="AV79" s="5"/>
    </row>
    <row r="80" spans="1:48" ht="157.5">
      <c r="A80" s="8" t="s">
        <v>123</v>
      </c>
      <c r="B80" s="9" t="s">
        <v>21</v>
      </c>
      <c r="C80" s="9" t="s">
        <v>26</v>
      </c>
      <c r="D80" s="9" t="s">
        <v>121</v>
      </c>
      <c r="E80" s="9" t="s">
        <v>124</v>
      </c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10"/>
      <c r="W80" s="10"/>
      <c r="X80" s="10"/>
      <c r="Y80" s="10"/>
      <c r="Z80" s="11"/>
      <c r="AA80" s="12">
        <v>190.4</v>
      </c>
      <c r="AB80" s="12"/>
      <c r="AC80" s="12"/>
      <c r="AD80" s="12"/>
      <c r="AE80" s="12"/>
      <c r="AF80" s="12"/>
      <c r="AG80" s="12"/>
      <c r="AH80" s="12"/>
      <c r="AI80" s="12"/>
      <c r="AJ80" s="12"/>
      <c r="AK80" s="23">
        <v>190.4</v>
      </c>
      <c r="AL80" s="23">
        <v>190.4</v>
      </c>
      <c r="AM80" s="23"/>
      <c r="AN80" s="23"/>
      <c r="AO80" s="23"/>
      <c r="AP80" s="23"/>
      <c r="AQ80" s="23"/>
      <c r="AR80" s="23"/>
      <c r="AS80" s="23"/>
      <c r="AT80" s="23"/>
      <c r="AU80" s="23"/>
      <c r="AV80" s="11"/>
    </row>
    <row r="81" spans="1:48" ht="173.25">
      <c r="A81" s="13" t="s">
        <v>125</v>
      </c>
      <c r="B81" s="14" t="s">
        <v>21</v>
      </c>
      <c r="C81" s="14" t="s">
        <v>26</v>
      </c>
      <c r="D81" s="14" t="s">
        <v>121</v>
      </c>
      <c r="E81" s="14" t="s">
        <v>124</v>
      </c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 t="s">
        <v>126</v>
      </c>
      <c r="U81" s="14"/>
      <c r="V81" s="15"/>
      <c r="W81" s="15"/>
      <c r="X81" s="15"/>
      <c r="Y81" s="15"/>
      <c r="Z81" s="16"/>
      <c r="AA81" s="17">
        <v>190.4</v>
      </c>
      <c r="AB81" s="17"/>
      <c r="AC81" s="17"/>
      <c r="AD81" s="17"/>
      <c r="AE81" s="17"/>
      <c r="AF81" s="17"/>
      <c r="AG81" s="17"/>
      <c r="AH81" s="17"/>
      <c r="AI81" s="17"/>
      <c r="AJ81" s="17"/>
      <c r="AK81" s="24">
        <v>190.4</v>
      </c>
      <c r="AL81" s="24">
        <v>190.4</v>
      </c>
      <c r="AM81" s="24"/>
      <c r="AN81" s="24"/>
      <c r="AO81" s="24"/>
      <c r="AP81" s="24"/>
      <c r="AQ81" s="24"/>
      <c r="AR81" s="24"/>
      <c r="AS81" s="24"/>
      <c r="AT81" s="24"/>
      <c r="AU81" s="24"/>
      <c r="AV81" s="16"/>
    </row>
    <row r="82" spans="1:48" ht="63">
      <c r="A82" s="5" t="s">
        <v>128</v>
      </c>
      <c r="B82" s="4" t="s">
        <v>21</v>
      </c>
      <c r="C82" s="4" t="s">
        <v>26</v>
      </c>
      <c r="D82" s="4" t="s">
        <v>127</v>
      </c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6"/>
      <c r="W82" s="6"/>
      <c r="X82" s="6"/>
      <c r="Y82" s="6"/>
      <c r="Z82" s="5"/>
      <c r="AA82" s="7">
        <v>7807.5</v>
      </c>
      <c r="AB82" s="7"/>
      <c r="AC82" s="7"/>
      <c r="AD82" s="7"/>
      <c r="AE82" s="7"/>
      <c r="AF82" s="7">
        <v>1075.5</v>
      </c>
      <c r="AG82" s="7">
        <v>265.60000000000002</v>
      </c>
      <c r="AH82" s="7"/>
      <c r="AI82" s="7"/>
      <c r="AJ82" s="7"/>
      <c r="AK82" s="22">
        <v>8841.6</v>
      </c>
      <c r="AL82" s="22">
        <v>8067.1</v>
      </c>
      <c r="AM82" s="22"/>
      <c r="AN82" s="22"/>
      <c r="AO82" s="22"/>
      <c r="AP82" s="22"/>
      <c r="AQ82" s="22"/>
      <c r="AR82" s="22"/>
      <c r="AS82" s="22"/>
      <c r="AT82" s="22"/>
      <c r="AU82" s="22"/>
      <c r="AV82" s="5"/>
    </row>
    <row r="83" spans="1:48" ht="157.5">
      <c r="A83" s="8" t="s">
        <v>123</v>
      </c>
      <c r="B83" s="9" t="s">
        <v>21</v>
      </c>
      <c r="C83" s="9" t="s">
        <v>26</v>
      </c>
      <c r="D83" s="9" t="s">
        <v>127</v>
      </c>
      <c r="E83" s="9" t="s">
        <v>124</v>
      </c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10"/>
      <c r="W83" s="10"/>
      <c r="X83" s="10"/>
      <c r="Y83" s="10"/>
      <c r="Z83" s="11"/>
      <c r="AA83" s="12">
        <v>5824.9</v>
      </c>
      <c r="AB83" s="12"/>
      <c r="AC83" s="12"/>
      <c r="AD83" s="12"/>
      <c r="AE83" s="12"/>
      <c r="AF83" s="12">
        <v>493.6</v>
      </c>
      <c r="AG83" s="12"/>
      <c r="AH83" s="12"/>
      <c r="AI83" s="12"/>
      <c r="AJ83" s="12"/>
      <c r="AK83" s="23">
        <v>6318.5</v>
      </c>
      <c r="AL83" s="23">
        <v>6025.4</v>
      </c>
      <c r="AM83" s="23"/>
      <c r="AN83" s="23"/>
      <c r="AO83" s="23"/>
      <c r="AP83" s="23"/>
      <c r="AQ83" s="23"/>
      <c r="AR83" s="23"/>
      <c r="AS83" s="23"/>
      <c r="AT83" s="23"/>
      <c r="AU83" s="23"/>
      <c r="AV83" s="11"/>
    </row>
    <row r="84" spans="1:48" ht="173.25">
      <c r="A84" s="13" t="s">
        <v>125</v>
      </c>
      <c r="B84" s="14" t="s">
        <v>21</v>
      </c>
      <c r="C84" s="14" t="s">
        <v>26</v>
      </c>
      <c r="D84" s="14" t="s">
        <v>127</v>
      </c>
      <c r="E84" s="14" t="s">
        <v>124</v>
      </c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 t="s">
        <v>126</v>
      </c>
      <c r="U84" s="14"/>
      <c r="V84" s="15"/>
      <c r="W84" s="15"/>
      <c r="X84" s="15"/>
      <c r="Y84" s="15"/>
      <c r="Z84" s="16"/>
      <c r="AA84" s="17">
        <v>5824.9</v>
      </c>
      <c r="AB84" s="17"/>
      <c r="AC84" s="17"/>
      <c r="AD84" s="17"/>
      <c r="AE84" s="17"/>
      <c r="AF84" s="17">
        <v>493.6</v>
      </c>
      <c r="AG84" s="17"/>
      <c r="AH84" s="17"/>
      <c r="AI84" s="17"/>
      <c r="AJ84" s="17"/>
      <c r="AK84" s="24">
        <v>6318.5</v>
      </c>
      <c r="AL84" s="24">
        <v>6025.4</v>
      </c>
      <c r="AM84" s="24"/>
      <c r="AN84" s="24"/>
      <c r="AO84" s="24"/>
      <c r="AP84" s="24"/>
      <c r="AQ84" s="24"/>
      <c r="AR84" s="24"/>
      <c r="AS84" s="24"/>
      <c r="AT84" s="24"/>
      <c r="AU84" s="24"/>
      <c r="AV84" s="16"/>
    </row>
    <row r="85" spans="1:48" ht="157.5">
      <c r="A85" s="8" t="s">
        <v>129</v>
      </c>
      <c r="B85" s="9" t="s">
        <v>21</v>
      </c>
      <c r="C85" s="9" t="s">
        <v>26</v>
      </c>
      <c r="D85" s="9" t="s">
        <v>127</v>
      </c>
      <c r="E85" s="9" t="s">
        <v>130</v>
      </c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10"/>
      <c r="W85" s="10"/>
      <c r="X85" s="10"/>
      <c r="Y85" s="10"/>
      <c r="Z85" s="11"/>
      <c r="AA85" s="12">
        <v>298.2</v>
      </c>
      <c r="AB85" s="12"/>
      <c r="AC85" s="12"/>
      <c r="AD85" s="12"/>
      <c r="AE85" s="12"/>
      <c r="AF85" s="12"/>
      <c r="AG85" s="12"/>
      <c r="AH85" s="12"/>
      <c r="AI85" s="12"/>
      <c r="AJ85" s="12"/>
      <c r="AK85" s="23">
        <v>298.2</v>
      </c>
      <c r="AL85" s="23">
        <v>308.8</v>
      </c>
      <c r="AM85" s="23"/>
      <c r="AN85" s="23"/>
      <c r="AO85" s="23"/>
      <c r="AP85" s="23"/>
      <c r="AQ85" s="23"/>
      <c r="AR85" s="23"/>
      <c r="AS85" s="23"/>
      <c r="AT85" s="23"/>
      <c r="AU85" s="23"/>
      <c r="AV85" s="11"/>
    </row>
    <row r="86" spans="1:48" ht="173.25">
      <c r="A86" s="13" t="s">
        <v>131</v>
      </c>
      <c r="B86" s="14" t="s">
        <v>21</v>
      </c>
      <c r="C86" s="14" t="s">
        <v>26</v>
      </c>
      <c r="D86" s="14" t="s">
        <v>127</v>
      </c>
      <c r="E86" s="14" t="s">
        <v>130</v>
      </c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 t="s">
        <v>126</v>
      </c>
      <c r="U86" s="14"/>
      <c r="V86" s="15"/>
      <c r="W86" s="15"/>
      <c r="X86" s="15"/>
      <c r="Y86" s="15"/>
      <c r="Z86" s="16"/>
      <c r="AA86" s="17">
        <v>298.2</v>
      </c>
      <c r="AB86" s="17"/>
      <c r="AC86" s="17"/>
      <c r="AD86" s="17"/>
      <c r="AE86" s="17"/>
      <c r="AF86" s="17"/>
      <c r="AG86" s="17"/>
      <c r="AH86" s="17"/>
      <c r="AI86" s="17"/>
      <c r="AJ86" s="17"/>
      <c r="AK86" s="24">
        <v>298.2</v>
      </c>
      <c r="AL86" s="24">
        <v>308.8</v>
      </c>
      <c r="AM86" s="24"/>
      <c r="AN86" s="24"/>
      <c r="AO86" s="24"/>
      <c r="AP86" s="24"/>
      <c r="AQ86" s="24"/>
      <c r="AR86" s="24"/>
      <c r="AS86" s="24"/>
      <c r="AT86" s="24"/>
      <c r="AU86" s="24"/>
      <c r="AV86" s="16"/>
    </row>
    <row r="87" spans="1:48" ht="173.25">
      <c r="A87" s="8" t="s">
        <v>132</v>
      </c>
      <c r="B87" s="9" t="s">
        <v>21</v>
      </c>
      <c r="C87" s="9" t="s">
        <v>26</v>
      </c>
      <c r="D87" s="9" t="s">
        <v>127</v>
      </c>
      <c r="E87" s="9" t="s">
        <v>133</v>
      </c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10"/>
      <c r="W87" s="10"/>
      <c r="X87" s="10"/>
      <c r="Y87" s="10"/>
      <c r="Z87" s="11"/>
      <c r="AA87" s="12">
        <v>1662.8</v>
      </c>
      <c r="AB87" s="12"/>
      <c r="AC87" s="12"/>
      <c r="AD87" s="12"/>
      <c r="AE87" s="12"/>
      <c r="AF87" s="12">
        <v>158.30000000000001</v>
      </c>
      <c r="AG87" s="12"/>
      <c r="AH87" s="12"/>
      <c r="AI87" s="12"/>
      <c r="AJ87" s="12"/>
      <c r="AK87" s="23">
        <v>1821.1</v>
      </c>
      <c r="AL87" s="23">
        <v>1711.3</v>
      </c>
      <c r="AM87" s="23"/>
      <c r="AN87" s="23"/>
      <c r="AO87" s="23"/>
      <c r="AP87" s="23"/>
      <c r="AQ87" s="23"/>
      <c r="AR87" s="23"/>
      <c r="AS87" s="23"/>
      <c r="AT87" s="23"/>
      <c r="AU87" s="23"/>
      <c r="AV87" s="11"/>
    </row>
    <row r="88" spans="1:48" ht="204.75">
      <c r="A88" s="13" t="s">
        <v>134</v>
      </c>
      <c r="B88" s="14" t="s">
        <v>21</v>
      </c>
      <c r="C88" s="14" t="s">
        <v>26</v>
      </c>
      <c r="D88" s="14" t="s">
        <v>127</v>
      </c>
      <c r="E88" s="14" t="s">
        <v>133</v>
      </c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 t="s">
        <v>126</v>
      </c>
      <c r="U88" s="14"/>
      <c r="V88" s="15"/>
      <c r="W88" s="15"/>
      <c r="X88" s="15"/>
      <c r="Y88" s="15"/>
      <c r="Z88" s="16"/>
      <c r="AA88" s="17">
        <v>1662.8</v>
      </c>
      <c r="AB88" s="17"/>
      <c r="AC88" s="17"/>
      <c r="AD88" s="17"/>
      <c r="AE88" s="17"/>
      <c r="AF88" s="17">
        <v>158.30000000000001</v>
      </c>
      <c r="AG88" s="17"/>
      <c r="AH88" s="17"/>
      <c r="AI88" s="17"/>
      <c r="AJ88" s="17"/>
      <c r="AK88" s="24">
        <v>1821.1</v>
      </c>
      <c r="AL88" s="24">
        <v>1711.3</v>
      </c>
      <c r="AM88" s="24"/>
      <c r="AN88" s="24"/>
      <c r="AO88" s="24"/>
      <c r="AP88" s="24"/>
      <c r="AQ88" s="24"/>
      <c r="AR88" s="24"/>
      <c r="AS88" s="24"/>
      <c r="AT88" s="24"/>
      <c r="AU88" s="24"/>
      <c r="AV88" s="16"/>
    </row>
    <row r="89" spans="1:48" ht="173.25">
      <c r="A89" s="8" t="s">
        <v>135</v>
      </c>
      <c r="B89" s="9" t="s">
        <v>21</v>
      </c>
      <c r="C89" s="9" t="s">
        <v>26</v>
      </c>
      <c r="D89" s="9" t="s">
        <v>127</v>
      </c>
      <c r="E89" s="9" t="s">
        <v>136</v>
      </c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10"/>
      <c r="W89" s="10"/>
      <c r="X89" s="10"/>
      <c r="Y89" s="10"/>
      <c r="Z89" s="11"/>
      <c r="AA89" s="12">
        <v>21.6</v>
      </c>
      <c r="AB89" s="12"/>
      <c r="AC89" s="12"/>
      <c r="AD89" s="12"/>
      <c r="AE89" s="12"/>
      <c r="AF89" s="12"/>
      <c r="AG89" s="12"/>
      <c r="AH89" s="12"/>
      <c r="AI89" s="12"/>
      <c r="AJ89" s="12"/>
      <c r="AK89" s="23">
        <v>21.6</v>
      </c>
      <c r="AL89" s="23">
        <v>21.6</v>
      </c>
      <c r="AM89" s="23"/>
      <c r="AN89" s="23"/>
      <c r="AO89" s="23"/>
      <c r="AP89" s="23"/>
      <c r="AQ89" s="23"/>
      <c r="AR89" s="23"/>
      <c r="AS89" s="23"/>
      <c r="AT89" s="23"/>
      <c r="AU89" s="23"/>
      <c r="AV89" s="11"/>
    </row>
    <row r="90" spans="1:48" ht="204.75">
      <c r="A90" s="13" t="s">
        <v>137</v>
      </c>
      <c r="B90" s="14" t="s">
        <v>21</v>
      </c>
      <c r="C90" s="14" t="s">
        <v>26</v>
      </c>
      <c r="D90" s="14" t="s">
        <v>127</v>
      </c>
      <c r="E90" s="14" t="s">
        <v>136</v>
      </c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 t="s">
        <v>126</v>
      </c>
      <c r="U90" s="14"/>
      <c r="V90" s="15"/>
      <c r="W90" s="15"/>
      <c r="X90" s="15"/>
      <c r="Y90" s="15"/>
      <c r="Z90" s="16"/>
      <c r="AA90" s="17">
        <v>21.6</v>
      </c>
      <c r="AB90" s="17"/>
      <c r="AC90" s="17"/>
      <c r="AD90" s="17"/>
      <c r="AE90" s="17"/>
      <c r="AF90" s="17"/>
      <c r="AG90" s="17"/>
      <c r="AH90" s="17"/>
      <c r="AI90" s="17"/>
      <c r="AJ90" s="17"/>
      <c r="AK90" s="24">
        <v>21.6</v>
      </c>
      <c r="AL90" s="24">
        <v>21.6</v>
      </c>
      <c r="AM90" s="24"/>
      <c r="AN90" s="24"/>
      <c r="AO90" s="24"/>
      <c r="AP90" s="24"/>
      <c r="AQ90" s="24"/>
      <c r="AR90" s="24"/>
      <c r="AS90" s="24"/>
      <c r="AT90" s="24"/>
      <c r="AU90" s="24"/>
      <c r="AV90" s="16"/>
    </row>
    <row r="91" spans="1:48" ht="94.5">
      <c r="A91" s="11" t="s">
        <v>87</v>
      </c>
      <c r="B91" s="9" t="s">
        <v>21</v>
      </c>
      <c r="C91" s="9" t="s">
        <v>26</v>
      </c>
      <c r="D91" s="9" t="s">
        <v>127</v>
      </c>
      <c r="E91" s="9" t="s">
        <v>88</v>
      </c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10"/>
      <c r="W91" s="10"/>
      <c r="X91" s="10"/>
      <c r="Y91" s="10"/>
      <c r="Z91" s="11"/>
      <c r="AA91" s="12"/>
      <c r="AB91" s="12"/>
      <c r="AC91" s="12"/>
      <c r="AD91" s="12"/>
      <c r="AE91" s="12"/>
      <c r="AF91" s="12">
        <v>158</v>
      </c>
      <c r="AG91" s="12"/>
      <c r="AH91" s="12"/>
      <c r="AI91" s="12"/>
      <c r="AJ91" s="12"/>
      <c r="AK91" s="23">
        <v>158</v>
      </c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11"/>
    </row>
    <row r="92" spans="1:48" ht="110.25">
      <c r="A92" s="16" t="s">
        <v>138</v>
      </c>
      <c r="B92" s="14" t="s">
        <v>21</v>
      </c>
      <c r="C92" s="14" t="s">
        <v>26</v>
      </c>
      <c r="D92" s="14" t="s">
        <v>127</v>
      </c>
      <c r="E92" s="14" t="s">
        <v>88</v>
      </c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 t="s">
        <v>126</v>
      </c>
      <c r="U92" s="14"/>
      <c r="V92" s="15"/>
      <c r="W92" s="15"/>
      <c r="X92" s="15"/>
      <c r="Y92" s="15"/>
      <c r="Z92" s="16"/>
      <c r="AA92" s="17"/>
      <c r="AB92" s="17"/>
      <c r="AC92" s="17"/>
      <c r="AD92" s="17"/>
      <c r="AE92" s="17"/>
      <c r="AF92" s="17">
        <v>158</v>
      </c>
      <c r="AG92" s="17"/>
      <c r="AH92" s="17"/>
      <c r="AI92" s="17"/>
      <c r="AJ92" s="17"/>
      <c r="AK92" s="24">
        <v>158</v>
      </c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16"/>
    </row>
    <row r="93" spans="1:48" ht="393.75">
      <c r="A93" s="8" t="s">
        <v>139</v>
      </c>
      <c r="B93" s="9" t="s">
        <v>21</v>
      </c>
      <c r="C93" s="9" t="s">
        <v>26</v>
      </c>
      <c r="D93" s="9" t="s">
        <v>127</v>
      </c>
      <c r="E93" s="9" t="s">
        <v>140</v>
      </c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10"/>
      <c r="W93" s="10"/>
      <c r="X93" s="10"/>
      <c r="Y93" s="10"/>
      <c r="Z93" s="11"/>
      <c r="AA93" s="12"/>
      <c r="AB93" s="12"/>
      <c r="AC93" s="12"/>
      <c r="AD93" s="12"/>
      <c r="AE93" s="12"/>
      <c r="AF93" s="12">
        <v>265.60000000000002</v>
      </c>
      <c r="AG93" s="12">
        <v>265.60000000000002</v>
      </c>
      <c r="AH93" s="12"/>
      <c r="AI93" s="12"/>
      <c r="AJ93" s="12"/>
      <c r="AK93" s="23">
        <v>224.2</v>
      </c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11"/>
    </row>
    <row r="94" spans="1:48" ht="409.5">
      <c r="A94" s="13" t="s">
        <v>141</v>
      </c>
      <c r="B94" s="14" t="s">
        <v>21</v>
      </c>
      <c r="C94" s="14" t="s">
        <v>26</v>
      </c>
      <c r="D94" s="14" t="s">
        <v>127</v>
      </c>
      <c r="E94" s="14" t="s">
        <v>140</v>
      </c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 t="s">
        <v>126</v>
      </c>
      <c r="U94" s="14"/>
      <c r="V94" s="15"/>
      <c r="W94" s="15"/>
      <c r="X94" s="15"/>
      <c r="Y94" s="15"/>
      <c r="Z94" s="16"/>
      <c r="AA94" s="17"/>
      <c r="AB94" s="17"/>
      <c r="AC94" s="17"/>
      <c r="AD94" s="17"/>
      <c r="AE94" s="17"/>
      <c r="AF94" s="17">
        <v>265.60000000000002</v>
      </c>
      <c r="AG94" s="17">
        <v>265.60000000000002</v>
      </c>
      <c r="AH94" s="17"/>
      <c r="AI94" s="17"/>
      <c r="AJ94" s="17"/>
      <c r="AK94" s="24">
        <v>224.2</v>
      </c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16"/>
    </row>
    <row r="95" spans="1:48" ht="15.75">
      <c r="A95" s="5" t="s">
        <v>142</v>
      </c>
      <c r="B95" s="4" t="s">
        <v>21</v>
      </c>
      <c r="C95" s="4" t="s">
        <v>35</v>
      </c>
      <c r="D95" s="4" t="s">
        <v>24</v>
      </c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6"/>
      <c r="W95" s="6"/>
      <c r="X95" s="6"/>
      <c r="Y95" s="6"/>
      <c r="Z95" s="5"/>
      <c r="AA95" s="7">
        <v>69244.800000000003</v>
      </c>
      <c r="AB95" s="7"/>
      <c r="AC95" s="7"/>
      <c r="AD95" s="7"/>
      <c r="AE95" s="7"/>
      <c r="AF95" s="7">
        <v>12816.2</v>
      </c>
      <c r="AG95" s="7"/>
      <c r="AH95" s="7">
        <v>3682.2</v>
      </c>
      <c r="AI95" s="7">
        <v>3375.6</v>
      </c>
      <c r="AJ95" s="7"/>
      <c r="AK95" s="22">
        <f>AK96+AK104+AK120</f>
        <v>74715.200000000012</v>
      </c>
      <c r="AL95" s="22">
        <v>74522.5</v>
      </c>
      <c r="AM95" s="22"/>
      <c r="AN95" s="22"/>
      <c r="AO95" s="22"/>
      <c r="AP95" s="22"/>
      <c r="AQ95" s="22"/>
      <c r="AR95" s="22"/>
      <c r="AS95" s="22"/>
      <c r="AT95" s="22"/>
      <c r="AU95" s="22"/>
      <c r="AV95" s="5"/>
    </row>
    <row r="96" spans="1:48" ht="15.75">
      <c r="A96" s="5" t="s">
        <v>143</v>
      </c>
      <c r="B96" s="4" t="s">
        <v>21</v>
      </c>
      <c r="C96" s="4" t="s">
        <v>35</v>
      </c>
      <c r="D96" s="4" t="s">
        <v>63</v>
      </c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6"/>
      <c r="W96" s="6"/>
      <c r="X96" s="6"/>
      <c r="Y96" s="6"/>
      <c r="Z96" s="5"/>
      <c r="AA96" s="7">
        <v>13789.7</v>
      </c>
      <c r="AB96" s="7"/>
      <c r="AC96" s="7"/>
      <c r="AD96" s="7"/>
      <c r="AE96" s="7"/>
      <c r="AF96" s="7">
        <v>-4197.3</v>
      </c>
      <c r="AG96" s="7"/>
      <c r="AH96" s="7"/>
      <c r="AI96" s="7"/>
      <c r="AJ96" s="7"/>
      <c r="AK96" s="22">
        <v>9592.2999999999993</v>
      </c>
      <c r="AL96" s="22">
        <v>21350.2</v>
      </c>
      <c r="AM96" s="22"/>
      <c r="AN96" s="22"/>
      <c r="AO96" s="22"/>
      <c r="AP96" s="22"/>
      <c r="AQ96" s="22"/>
      <c r="AR96" s="22"/>
      <c r="AS96" s="22"/>
      <c r="AT96" s="22"/>
      <c r="AU96" s="22"/>
      <c r="AV96" s="5"/>
    </row>
    <row r="97" spans="1:48" ht="378">
      <c r="A97" s="8" t="s">
        <v>145</v>
      </c>
      <c r="B97" s="9" t="s">
        <v>21</v>
      </c>
      <c r="C97" s="9" t="s">
        <v>35</v>
      </c>
      <c r="D97" s="9" t="s">
        <v>63</v>
      </c>
      <c r="E97" s="9" t="s">
        <v>146</v>
      </c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10"/>
      <c r="W97" s="10"/>
      <c r="X97" s="10"/>
      <c r="Y97" s="10"/>
      <c r="Z97" s="11"/>
      <c r="AA97" s="12">
        <v>697.7</v>
      </c>
      <c r="AB97" s="12"/>
      <c r="AC97" s="12"/>
      <c r="AD97" s="12"/>
      <c r="AE97" s="12"/>
      <c r="AF97" s="12">
        <v>101.5</v>
      </c>
      <c r="AG97" s="12"/>
      <c r="AH97" s="12"/>
      <c r="AI97" s="12"/>
      <c r="AJ97" s="12"/>
      <c r="AK97" s="23">
        <v>799.1</v>
      </c>
      <c r="AL97" s="23">
        <v>697.7</v>
      </c>
      <c r="AM97" s="23"/>
      <c r="AN97" s="23"/>
      <c r="AO97" s="23"/>
      <c r="AP97" s="23"/>
      <c r="AQ97" s="23"/>
      <c r="AR97" s="23"/>
      <c r="AS97" s="23"/>
      <c r="AT97" s="23"/>
      <c r="AU97" s="23"/>
      <c r="AV97" s="11"/>
    </row>
    <row r="98" spans="1:48" ht="409.5">
      <c r="A98" s="13" t="s">
        <v>147</v>
      </c>
      <c r="B98" s="14" t="s">
        <v>21</v>
      </c>
      <c r="C98" s="14" t="s">
        <v>35</v>
      </c>
      <c r="D98" s="14" t="s">
        <v>63</v>
      </c>
      <c r="E98" s="14" t="s">
        <v>146</v>
      </c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 t="s">
        <v>144</v>
      </c>
      <c r="U98" s="14"/>
      <c r="V98" s="15"/>
      <c r="W98" s="15"/>
      <c r="X98" s="15"/>
      <c r="Y98" s="15"/>
      <c r="Z98" s="16"/>
      <c r="AA98" s="17">
        <v>697.7</v>
      </c>
      <c r="AB98" s="17"/>
      <c r="AC98" s="17"/>
      <c r="AD98" s="17"/>
      <c r="AE98" s="17"/>
      <c r="AF98" s="17">
        <v>101.5</v>
      </c>
      <c r="AG98" s="17"/>
      <c r="AH98" s="17"/>
      <c r="AI98" s="17"/>
      <c r="AJ98" s="17"/>
      <c r="AK98" s="24">
        <v>799.1</v>
      </c>
      <c r="AL98" s="24">
        <v>697.7</v>
      </c>
      <c r="AM98" s="24"/>
      <c r="AN98" s="24"/>
      <c r="AO98" s="24"/>
      <c r="AP98" s="24"/>
      <c r="AQ98" s="24"/>
      <c r="AR98" s="24"/>
      <c r="AS98" s="24"/>
      <c r="AT98" s="24"/>
      <c r="AU98" s="24"/>
      <c r="AV98" s="16"/>
    </row>
    <row r="99" spans="1:48" ht="346.5">
      <c r="A99" s="8" t="s">
        <v>148</v>
      </c>
      <c r="B99" s="9" t="s">
        <v>21</v>
      </c>
      <c r="C99" s="9" t="s">
        <v>35</v>
      </c>
      <c r="D99" s="9" t="s">
        <v>63</v>
      </c>
      <c r="E99" s="9" t="s">
        <v>149</v>
      </c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10"/>
      <c r="W99" s="10"/>
      <c r="X99" s="10"/>
      <c r="Y99" s="10"/>
      <c r="Z99" s="11"/>
      <c r="AA99" s="12">
        <v>5867.6</v>
      </c>
      <c r="AB99" s="12"/>
      <c r="AC99" s="12"/>
      <c r="AD99" s="12"/>
      <c r="AE99" s="12"/>
      <c r="AF99" s="12">
        <v>321.10000000000002</v>
      </c>
      <c r="AG99" s="12"/>
      <c r="AH99" s="12"/>
      <c r="AI99" s="12"/>
      <c r="AJ99" s="12"/>
      <c r="AK99" s="23">
        <v>6188.6</v>
      </c>
      <c r="AL99" s="23">
        <v>5505.3</v>
      </c>
      <c r="AM99" s="23"/>
      <c r="AN99" s="23"/>
      <c r="AO99" s="23"/>
      <c r="AP99" s="23"/>
      <c r="AQ99" s="23"/>
      <c r="AR99" s="23"/>
      <c r="AS99" s="23"/>
      <c r="AT99" s="23"/>
      <c r="AU99" s="23"/>
      <c r="AV99" s="11"/>
    </row>
    <row r="100" spans="1:48" ht="409.5">
      <c r="A100" s="13" t="s">
        <v>150</v>
      </c>
      <c r="B100" s="14" t="s">
        <v>21</v>
      </c>
      <c r="C100" s="14" t="s">
        <v>35</v>
      </c>
      <c r="D100" s="14" t="s">
        <v>63</v>
      </c>
      <c r="E100" s="14" t="s">
        <v>149</v>
      </c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 t="s">
        <v>144</v>
      </c>
      <c r="U100" s="14"/>
      <c r="V100" s="15"/>
      <c r="W100" s="15"/>
      <c r="X100" s="15"/>
      <c r="Y100" s="15"/>
      <c r="Z100" s="16"/>
      <c r="AA100" s="17">
        <v>5867.6</v>
      </c>
      <c r="AB100" s="17"/>
      <c r="AC100" s="17"/>
      <c r="AD100" s="17"/>
      <c r="AE100" s="17"/>
      <c r="AF100" s="17">
        <v>321.10000000000002</v>
      </c>
      <c r="AG100" s="17"/>
      <c r="AH100" s="17"/>
      <c r="AI100" s="17"/>
      <c r="AJ100" s="17"/>
      <c r="AK100" s="24">
        <v>6188.6</v>
      </c>
      <c r="AL100" s="24">
        <v>5505.3</v>
      </c>
      <c r="AM100" s="24"/>
      <c r="AN100" s="24"/>
      <c r="AO100" s="24"/>
      <c r="AP100" s="24"/>
      <c r="AQ100" s="24"/>
      <c r="AR100" s="24"/>
      <c r="AS100" s="24"/>
      <c r="AT100" s="24"/>
      <c r="AU100" s="24"/>
      <c r="AV100" s="16"/>
    </row>
    <row r="101" spans="1:48" ht="299.25">
      <c r="A101" s="8" t="s">
        <v>151</v>
      </c>
      <c r="B101" s="9" t="s">
        <v>21</v>
      </c>
      <c r="C101" s="9" t="s">
        <v>35</v>
      </c>
      <c r="D101" s="9" t="s">
        <v>63</v>
      </c>
      <c r="E101" s="9" t="s">
        <v>152</v>
      </c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10"/>
      <c r="W101" s="10"/>
      <c r="X101" s="10"/>
      <c r="Y101" s="10"/>
      <c r="Z101" s="11"/>
      <c r="AA101" s="12">
        <v>2460.9</v>
      </c>
      <c r="AB101" s="12"/>
      <c r="AC101" s="12"/>
      <c r="AD101" s="12"/>
      <c r="AE101" s="12"/>
      <c r="AF101" s="12">
        <v>143.6</v>
      </c>
      <c r="AG101" s="12"/>
      <c r="AH101" s="12"/>
      <c r="AI101" s="12"/>
      <c r="AJ101" s="12"/>
      <c r="AK101" s="23">
        <v>2604.5</v>
      </c>
      <c r="AL101" s="23">
        <v>2555.1</v>
      </c>
      <c r="AM101" s="23"/>
      <c r="AN101" s="23"/>
      <c r="AO101" s="23"/>
      <c r="AP101" s="23"/>
      <c r="AQ101" s="23"/>
      <c r="AR101" s="23"/>
      <c r="AS101" s="23"/>
      <c r="AT101" s="23"/>
      <c r="AU101" s="23"/>
      <c r="AV101" s="11"/>
    </row>
    <row r="102" spans="1:48" ht="346.5">
      <c r="A102" s="13" t="s">
        <v>153</v>
      </c>
      <c r="B102" s="14" t="s">
        <v>21</v>
      </c>
      <c r="C102" s="14" t="s">
        <v>35</v>
      </c>
      <c r="D102" s="14" t="s">
        <v>63</v>
      </c>
      <c r="E102" s="14" t="s">
        <v>152</v>
      </c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 t="s">
        <v>40</v>
      </c>
      <c r="U102" s="14"/>
      <c r="V102" s="15"/>
      <c r="W102" s="15"/>
      <c r="X102" s="15"/>
      <c r="Y102" s="15"/>
      <c r="Z102" s="16"/>
      <c r="AA102" s="17">
        <v>2354.3000000000002</v>
      </c>
      <c r="AB102" s="17"/>
      <c r="AC102" s="17"/>
      <c r="AD102" s="17"/>
      <c r="AE102" s="17"/>
      <c r="AF102" s="17">
        <v>143.6</v>
      </c>
      <c r="AG102" s="17"/>
      <c r="AH102" s="17"/>
      <c r="AI102" s="17"/>
      <c r="AJ102" s="17"/>
      <c r="AK102" s="24">
        <v>2497.9</v>
      </c>
      <c r="AL102" s="24">
        <v>2448.5</v>
      </c>
      <c r="AM102" s="24"/>
      <c r="AN102" s="24"/>
      <c r="AO102" s="24"/>
      <c r="AP102" s="24"/>
      <c r="AQ102" s="24"/>
      <c r="AR102" s="24"/>
      <c r="AS102" s="24"/>
      <c r="AT102" s="24"/>
      <c r="AU102" s="24"/>
      <c r="AV102" s="16"/>
    </row>
    <row r="103" spans="1:48" ht="362.25">
      <c r="A103" s="13" t="s">
        <v>154</v>
      </c>
      <c r="B103" s="14" t="s">
        <v>21</v>
      </c>
      <c r="C103" s="14" t="s">
        <v>35</v>
      </c>
      <c r="D103" s="14" t="s">
        <v>63</v>
      </c>
      <c r="E103" s="14" t="s">
        <v>152</v>
      </c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 t="s">
        <v>31</v>
      </c>
      <c r="U103" s="14"/>
      <c r="V103" s="15"/>
      <c r="W103" s="15"/>
      <c r="X103" s="15"/>
      <c r="Y103" s="15"/>
      <c r="Z103" s="16"/>
      <c r="AA103" s="17">
        <v>106.6</v>
      </c>
      <c r="AB103" s="17"/>
      <c r="AC103" s="17"/>
      <c r="AD103" s="17"/>
      <c r="AE103" s="17"/>
      <c r="AF103" s="17"/>
      <c r="AG103" s="17"/>
      <c r="AH103" s="17"/>
      <c r="AI103" s="17"/>
      <c r="AJ103" s="17"/>
      <c r="AK103" s="24">
        <v>106.6</v>
      </c>
      <c r="AL103" s="24">
        <v>106.6</v>
      </c>
      <c r="AM103" s="24"/>
      <c r="AN103" s="24"/>
      <c r="AO103" s="24"/>
      <c r="AP103" s="24"/>
      <c r="AQ103" s="24"/>
      <c r="AR103" s="24"/>
      <c r="AS103" s="24"/>
      <c r="AT103" s="24"/>
      <c r="AU103" s="24"/>
      <c r="AV103" s="16"/>
    </row>
    <row r="104" spans="1:48" ht="31.5">
      <c r="A104" s="5" t="s">
        <v>155</v>
      </c>
      <c r="B104" s="4" t="s">
        <v>21</v>
      </c>
      <c r="C104" s="4" t="s">
        <v>35</v>
      </c>
      <c r="D104" s="4" t="s">
        <v>121</v>
      </c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6"/>
      <c r="W104" s="6"/>
      <c r="X104" s="6"/>
      <c r="Y104" s="6"/>
      <c r="Z104" s="5"/>
      <c r="AA104" s="7">
        <v>55380.1</v>
      </c>
      <c r="AB104" s="7"/>
      <c r="AC104" s="7"/>
      <c r="AD104" s="7"/>
      <c r="AE104" s="7"/>
      <c r="AF104" s="7">
        <v>16838.3</v>
      </c>
      <c r="AG104" s="7"/>
      <c r="AH104" s="7">
        <v>3682.2</v>
      </c>
      <c r="AI104" s="7">
        <v>3117.8</v>
      </c>
      <c r="AJ104" s="7"/>
      <c r="AK104" s="22">
        <v>64878.8</v>
      </c>
      <c r="AL104" s="22">
        <v>53117.3</v>
      </c>
      <c r="AM104" s="22"/>
      <c r="AN104" s="22"/>
      <c r="AO104" s="22"/>
      <c r="AP104" s="22"/>
      <c r="AQ104" s="22"/>
      <c r="AR104" s="22"/>
      <c r="AS104" s="22"/>
      <c r="AT104" s="22"/>
      <c r="AU104" s="22"/>
      <c r="AV104" s="5"/>
    </row>
    <row r="105" spans="1:48" ht="126">
      <c r="A105" s="8" t="s">
        <v>156</v>
      </c>
      <c r="B105" s="9" t="s">
        <v>21</v>
      </c>
      <c r="C105" s="9" t="s">
        <v>35</v>
      </c>
      <c r="D105" s="9" t="s">
        <v>121</v>
      </c>
      <c r="E105" s="9" t="s">
        <v>157</v>
      </c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10"/>
      <c r="W105" s="10"/>
      <c r="X105" s="10"/>
      <c r="Y105" s="10"/>
      <c r="Z105" s="11"/>
      <c r="AA105" s="12">
        <v>23924.5</v>
      </c>
      <c r="AB105" s="12"/>
      <c r="AC105" s="12"/>
      <c r="AD105" s="12"/>
      <c r="AE105" s="12"/>
      <c r="AF105" s="12">
        <v>8578.4</v>
      </c>
      <c r="AG105" s="12"/>
      <c r="AH105" s="12"/>
      <c r="AI105" s="12"/>
      <c r="AJ105" s="12"/>
      <c r="AK105" s="23">
        <v>31385.3</v>
      </c>
      <c r="AL105" s="23">
        <v>19917.3</v>
      </c>
      <c r="AM105" s="23"/>
      <c r="AN105" s="23"/>
      <c r="AO105" s="23"/>
      <c r="AP105" s="23"/>
      <c r="AQ105" s="23"/>
      <c r="AR105" s="23"/>
      <c r="AS105" s="23"/>
      <c r="AT105" s="23"/>
      <c r="AU105" s="23"/>
      <c r="AV105" s="11"/>
    </row>
    <row r="106" spans="1:48" ht="189">
      <c r="A106" s="13" t="s">
        <v>158</v>
      </c>
      <c r="B106" s="14" t="s">
        <v>21</v>
      </c>
      <c r="C106" s="14" t="s">
        <v>35</v>
      </c>
      <c r="D106" s="14" t="s">
        <v>121</v>
      </c>
      <c r="E106" s="14" t="s">
        <v>157</v>
      </c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 t="s">
        <v>31</v>
      </c>
      <c r="U106" s="14"/>
      <c r="V106" s="15"/>
      <c r="W106" s="15"/>
      <c r="X106" s="15"/>
      <c r="Y106" s="15"/>
      <c r="Z106" s="16"/>
      <c r="AA106" s="17">
        <v>23924.5</v>
      </c>
      <c r="AB106" s="17"/>
      <c r="AC106" s="17"/>
      <c r="AD106" s="17"/>
      <c r="AE106" s="17"/>
      <c r="AF106" s="17">
        <v>8578.4</v>
      </c>
      <c r="AG106" s="17"/>
      <c r="AH106" s="17"/>
      <c r="AI106" s="17"/>
      <c r="AJ106" s="17"/>
      <c r="AK106" s="24">
        <v>31385.3</v>
      </c>
      <c r="AL106" s="24">
        <v>19917.3</v>
      </c>
      <c r="AM106" s="24"/>
      <c r="AN106" s="24"/>
      <c r="AO106" s="24"/>
      <c r="AP106" s="24"/>
      <c r="AQ106" s="24"/>
      <c r="AR106" s="24"/>
      <c r="AS106" s="24"/>
      <c r="AT106" s="24"/>
      <c r="AU106" s="24"/>
      <c r="AV106" s="16"/>
    </row>
    <row r="107" spans="1:48" ht="126">
      <c r="A107" s="8" t="s">
        <v>159</v>
      </c>
      <c r="B107" s="9" t="s">
        <v>21</v>
      </c>
      <c r="C107" s="9" t="s">
        <v>35</v>
      </c>
      <c r="D107" s="9" t="s">
        <v>121</v>
      </c>
      <c r="E107" s="9" t="s">
        <v>160</v>
      </c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10"/>
      <c r="W107" s="10"/>
      <c r="X107" s="10"/>
      <c r="Y107" s="10"/>
      <c r="Z107" s="11"/>
      <c r="AA107" s="12"/>
      <c r="AB107" s="12"/>
      <c r="AC107" s="12"/>
      <c r="AD107" s="12"/>
      <c r="AE107" s="12"/>
      <c r="AF107" s="12">
        <v>1500</v>
      </c>
      <c r="AG107" s="12"/>
      <c r="AH107" s="12"/>
      <c r="AI107" s="12"/>
      <c r="AJ107" s="12"/>
      <c r="AK107" s="23">
        <v>1337.6</v>
      </c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11"/>
    </row>
    <row r="108" spans="1:48" ht="189">
      <c r="A108" s="13" t="s">
        <v>161</v>
      </c>
      <c r="B108" s="14" t="s">
        <v>21</v>
      </c>
      <c r="C108" s="14" t="s">
        <v>35</v>
      </c>
      <c r="D108" s="14" t="s">
        <v>121</v>
      </c>
      <c r="E108" s="14" t="s">
        <v>160</v>
      </c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 t="s">
        <v>31</v>
      </c>
      <c r="U108" s="14"/>
      <c r="V108" s="15"/>
      <c r="W108" s="15"/>
      <c r="X108" s="15"/>
      <c r="Y108" s="15"/>
      <c r="Z108" s="16"/>
      <c r="AA108" s="17"/>
      <c r="AB108" s="17"/>
      <c r="AC108" s="17"/>
      <c r="AD108" s="17"/>
      <c r="AE108" s="17"/>
      <c r="AF108" s="17">
        <v>1500</v>
      </c>
      <c r="AG108" s="17"/>
      <c r="AH108" s="17"/>
      <c r="AI108" s="17"/>
      <c r="AJ108" s="17"/>
      <c r="AK108" s="24">
        <v>1337.6</v>
      </c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16"/>
    </row>
    <row r="109" spans="1:48" ht="141.75">
      <c r="A109" s="8" t="s">
        <v>162</v>
      </c>
      <c r="B109" s="9" t="s">
        <v>21</v>
      </c>
      <c r="C109" s="9" t="s">
        <v>35</v>
      </c>
      <c r="D109" s="9" t="s">
        <v>121</v>
      </c>
      <c r="E109" s="9" t="s">
        <v>163</v>
      </c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10"/>
      <c r="W109" s="10"/>
      <c r="X109" s="10"/>
      <c r="Y109" s="10"/>
      <c r="Z109" s="11"/>
      <c r="AA109" s="12">
        <v>8136.2</v>
      </c>
      <c r="AB109" s="12"/>
      <c r="AC109" s="12"/>
      <c r="AD109" s="12"/>
      <c r="AE109" s="12"/>
      <c r="AF109" s="12">
        <v>-469.3</v>
      </c>
      <c r="AG109" s="12"/>
      <c r="AH109" s="12"/>
      <c r="AI109" s="12">
        <v>3080.6</v>
      </c>
      <c r="AJ109" s="12"/>
      <c r="AK109" s="23">
        <v>5053.5</v>
      </c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11"/>
    </row>
    <row r="110" spans="1:48" ht="189">
      <c r="A110" s="13" t="s">
        <v>164</v>
      </c>
      <c r="B110" s="14" t="s">
        <v>21</v>
      </c>
      <c r="C110" s="14" t="s">
        <v>35</v>
      </c>
      <c r="D110" s="14" t="s">
        <v>121</v>
      </c>
      <c r="E110" s="14" t="s">
        <v>163</v>
      </c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 t="s">
        <v>31</v>
      </c>
      <c r="U110" s="14"/>
      <c r="V110" s="15"/>
      <c r="W110" s="15"/>
      <c r="X110" s="15"/>
      <c r="Y110" s="15"/>
      <c r="Z110" s="16"/>
      <c r="AA110" s="17">
        <v>4776.2</v>
      </c>
      <c r="AB110" s="17"/>
      <c r="AC110" s="17"/>
      <c r="AD110" s="17"/>
      <c r="AE110" s="17"/>
      <c r="AF110" s="17">
        <v>40.200000000000003</v>
      </c>
      <c r="AG110" s="17"/>
      <c r="AH110" s="17"/>
      <c r="AI110" s="17">
        <v>3080.6</v>
      </c>
      <c r="AJ110" s="17"/>
      <c r="AK110" s="24">
        <v>3275.5</v>
      </c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16"/>
    </row>
    <row r="111" spans="1:48" ht="157.5">
      <c r="A111" s="13" t="s">
        <v>165</v>
      </c>
      <c r="B111" s="14" t="s">
        <v>21</v>
      </c>
      <c r="C111" s="14" t="s">
        <v>35</v>
      </c>
      <c r="D111" s="14" t="s">
        <v>121</v>
      </c>
      <c r="E111" s="14" t="s">
        <v>163</v>
      </c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 t="s">
        <v>90</v>
      </c>
      <c r="U111" s="14"/>
      <c r="V111" s="15"/>
      <c r="W111" s="15"/>
      <c r="X111" s="15"/>
      <c r="Y111" s="15"/>
      <c r="Z111" s="16"/>
      <c r="AA111" s="17">
        <v>3360</v>
      </c>
      <c r="AB111" s="17"/>
      <c r="AC111" s="17"/>
      <c r="AD111" s="17"/>
      <c r="AE111" s="17"/>
      <c r="AF111" s="17">
        <v>-509.5</v>
      </c>
      <c r="AG111" s="17"/>
      <c r="AH111" s="17"/>
      <c r="AI111" s="17"/>
      <c r="AJ111" s="17"/>
      <c r="AK111" s="24">
        <v>1778</v>
      </c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16"/>
    </row>
    <row r="112" spans="1:48" ht="110.25">
      <c r="A112" s="11" t="s">
        <v>166</v>
      </c>
      <c r="B112" s="9" t="s">
        <v>21</v>
      </c>
      <c r="C112" s="9" t="s">
        <v>35</v>
      </c>
      <c r="D112" s="9" t="s">
        <v>121</v>
      </c>
      <c r="E112" s="9" t="s">
        <v>167</v>
      </c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10"/>
      <c r="W112" s="10"/>
      <c r="X112" s="10"/>
      <c r="Y112" s="10"/>
      <c r="Z112" s="11"/>
      <c r="AA112" s="12">
        <v>3000</v>
      </c>
      <c r="AB112" s="12"/>
      <c r="AC112" s="12"/>
      <c r="AD112" s="12"/>
      <c r="AE112" s="12"/>
      <c r="AF112" s="12">
        <v>2126.3000000000002</v>
      </c>
      <c r="AG112" s="12"/>
      <c r="AH112" s="12"/>
      <c r="AI112" s="12"/>
      <c r="AJ112" s="12"/>
      <c r="AK112" s="23">
        <v>4625.3</v>
      </c>
      <c r="AL112" s="23">
        <v>33200</v>
      </c>
      <c r="AM112" s="23"/>
      <c r="AN112" s="23"/>
      <c r="AO112" s="23"/>
      <c r="AP112" s="23"/>
      <c r="AQ112" s="23"/>
      <c r="AR112" s="23"/>
      <c r="AS112" s="23"/>
      <c r="AT112" s="23"/>
      <c r="AU112" s="23"/>
      <c r="AV112" s="11"/>
    </row>
    <row r="113" spans="1:48" ht="173.25">
      <c r="A113" s="13" t="s">
        <v>168</v>
      </c>
      <c r="B113" s="14" t="s">
        <v>21</v>
      </c>
      <c r="C113" s="14" t="s">
        <v>35</v>
      </c>
      <c r="D113" s="14" t="s">
        <v>121</v>
      </c>
      <c r="E113" s="14" t="s">
        <v>167</v>
      </c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 t="s">
        <v>31</v>
      </c>
      <c r="U113" s="14"/>
      <c r="V113" s="15"/>
      <c r="W113" s="15"/>
      <c r="X113" s="15"/>
      <c r="Y113" s="15"/>
      <c r="Z113" s="16"/>
      <c r="AA113" s="17">
        <v>3000</v>
      </c>
      <c r="AB113" s="17"/>
      <c r="AC113" s="17"/>
      <c r="AD113" s="17"/>
      <c r="AE113" s="17"/>
      <c r="AF113" s="17">
        <v>2126.3000000000002</v>
      </c>
      <c r="AG113" s="17"/>
      <c r="AH113" s="17"/>
      <c r="AI113" s="17"/>
      <c r="AJ113" s="17"/>
      <c r="AK113" s="24">
        <v>4625.3</v>
      </c>
      <c r="AL113" s="24">
        <v>33200</v>
      </c>
      <c r="AM113" s="24"/>
      <c r="AN113" s="24"/>
      <c r="AO113" s="24"/>
      <c r="AP113" s="24"/>
      <c r="AQ113" s="24"/>
      <c r="AR113" s="24"/>
      <c r="AS113" s="24"/>
      <c r="AT113" s="24"/>
      <c r="AU113" s="24"/>
      <c r="AV113" s="16"/>
    </row>
    <row r="114" spans="1:48" ht="141.75">
      <c r="A114" s="8" t="s">
        <v>169</v>
      </c>
      <c r="B114" s="9" t="s">
        <v>21</v>
      </c>
      <c r="C114" s="9" t="s">
        <v>35</v>
      </c>
      <c r="D114" s="9" t="s">
        <v>121</v>
      </c>
      <c r="E114" s="9" t="s">
        <v>170</v>
      </c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10"/>
      <c r="W114" s="10"/>
      <c r="X114" s="10"/>
      <c r="Y114" s="10"/>
      <c r="Z114" s="11"/>
      <c r="AA114" s="12">
        <v>16600</v>
      </c>
      <c r="AB114" s="12"/>
      <c r="AC114" s="12"/>
      <c r="AD114" s="12"/>
      <c r="AE114" s="12"/>
      <c r="AF114" s="12">
        <v>3372.9</v>
      </c>
      <c r="AG114" s="12"/>
      <c r="AH114" s="12"/>
      <c r="AI114" s="12"/>
      <c r="AJ114" s="12"/>
      <c r="AK114" s="23">
        <v>17836.3</v>
      </c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11"/>
    </row>
    <row r="115" spans="1:48" ht="157.5">
      <c r="A115" s="13" t="s">
        <v>171</v>
      </c>
      <c r="B115" s="14" t="s">
        <v>21</v>
      </c>
      <c r="C115" s="14" t="s">
        <v>35</v>
      </c>
      <c r="D115" s="14" t="s">
        <v>121</v>
      </c>
      <c r="E115" s="14" t="s">
        <v>170</v>
      </c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 t="s">
        <v>90</v>
      </c>
      <c r="U115" s="14"/>
      <c r="V115" s="15"/>
      <c r="W115" s="15"/>
      <c r="X115" s="15"/>
      <c r="Y115" s="15"/>
      <c r="Z115" s="16"/>
      <c r="AA115" s="17">
        <v>16600</v>
      </c>
      <c r="AB115" s="17"/>
      <c r="AC115" s="17"/>
      <c r="AD115" s="17"/>
      <c r="AE115" s="17"/>
      <c r="AF115" s="17">
        <v>3372.9</v>
      </c>
      <c r="AG115" s="17"/>
      <c r="AH115" s="17"/>
      <c r="AI115" s="17"/>
      <c r="AJ115" s="17"/>
      <c r="AK115" s="24">
        <v>17836.3</v>
      </c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16"/>
    </row>
    <row r="116" spans="1:48" ht="141.75">
      <c r="A116" s="8" t="s">
        <v>172</v>
      </c>
      <c r="B116" s="9" t="s">
        <v>21</v>
      </c>
      <c r="C116" s="9" t="s">
        <v>35</v>
      </c>
      <c r="D116" s="9" t="s">
        <v>121</v>
      </c>
      <c r="E116" s="9" t="s">
        <v>173</v>
      </c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10"/>
      <c r="W116" s="10"/>
      <c r="X116" s="10"/>
      <c r="Y116" s="10"/>
      <c r="Z116" s="11"/>
      <c r="AA116" s="12">
        <v>3719.4</v>
      </c>
      <c r="AB116" s="12"/>
      <c r="AC116" s="12"/>
      <c r="AD116" s="12"/>
      <c r="AE116" s="12"/>
      <c r="AF116" s="12"/>
      <c r="AG116" s="12"/>
      <c r="AH116" s="12">
        <v>3682.2</v>
      </c>
      <c r="AI116" s="12">
        <v>37.200000000000003</v>
      </c>
      <c r="AJ116" s="12"/>
      <c r="AK116" s="23">
        <v>3719.4</v>
      </c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11"/>
    </row>
    <row r="117" spans="1:48" ht="204.75">
      <c r="A117" s="13" t="s">
        <v>174</v>
      </c>
      <c r="B117" s="14" t="s">
        <v>21</v>
      </c>
      <c r="C117" s="14" t="s">
        <v>35</v>
      </c>
      <c r="D117" s="14" t="s">
        <v>121</v>
      </c>
      <c r="E117" s="14" t="s">
        <v>173</v>
      </c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 t="s">
        <v>31</v>
      </c>
      <c r="U117" s="14"/>
      <c r="V117" s="15"/>
      <c r="W117" s="15"/>
      <c r="X117" s="15"/>
      <c r="Y117" s="15"/>
      <c r="Z117" s="16"/>
      <c r="AA117" s="17">
        <v>3719.4</v>
      </c>
      <c r="AB117" s="17"/>
      <c r="AC117" s="17"/>
      <c r="AD117" s="17"/>
      <c r="AE117" s="17"/>
      <c r="AF117" s="17"/>
      <c r="AG117" s="17"/>
      <c r="AH117" s="17">
        <v>3682.2</v>
      </c>
      <c r="AI117" s="17">
        <v>37.200000000000003</v>
      </c>
      <c r="AJ117" s="17"/>
      <c r="AK117" s="24">
        <v>3719.4</v>
      </c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16"/>
    </row>
    <row r="118" spans="1:48" ht="110.25">
      <c r="A118" s="11" t="s">
        <v>175</v>
      </c>
      <c r="B118" s="9" t="s">
        <v>21</v>
      </c>
      <c r="C118" s="9" t="s">
        <v>35</v>
      </c>
      <c r="D118" s="9" t="s">
        <v>121</v>
      </c>
      <c r="E118" s="9" t="s">
        <v>176</v>
      </c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10"/>
      <c r="W118" s="10"/>
      <c r="X118" s="10"/>
      <c r="Y118" s="10"/>
      <c r="Z118" s="11"/>
      <c r="AA118" s="12"/>
      <c r="AB118" s="12"/>
      <c r="AC118" s="12"/>
      <c r="AD118" s="12"/>
      <c r="AE118" s="12"/>
      <c r="AF118" s="12">
        <v>1730</v>
      </c>
      <c r="AG118" s="12"/>
      <c r="AH118" s="12"/>
      <c r="AI118" s="12"/>
      <c r="AJ118" s="12"/>
      <c r="AK118" s="23">
        <v>921.4</v>
      </c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11"/>
    </row>
    <row r="119" spans="1:48" ht="173.25">
      <c r="A119" s="13" t="s">
        <v>177</v>
      </c>
      <c r="B119" s="14" t="s">
        <v>21</v>
      </c>
      <c r="C119" s="14" t="s">
        <v>35</v>
      </c>
      <c r="D119" s="14" t="s">
        <v>121</v>
      </c>
      <c r="E119" s="14" t="s">
        <v>176</v>
      </c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 t="s">
        <v>31</v>
      </c>
      <c r="U119" s="14"/>
      <c r="V119" s="15"/>
      <c r="W119" s="15"/>
      <c r="X119" s="15"/>
      <c r="Y119" s="15"/>
      <c r="Z119" s="16"/>
      <c r="AA119" s="17"/>
      <c r="AB119" s="17"/>
      <c r="AC119" s="17"/>
      <c r="AD119" s="17"/>
      <c r="AE119" s="17"/>
      <c r="AF119" s="17">
        <v>1730</v>
      </c>
      <c r="AG119" s="17"/>
      <c r="AH119" s="17"/>
      <c r="AI119" s="17"/>
      <c r="AJ119" s="17"/>
      <c r="AK119" s="24">
        <v>921.4</v>
      </c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16"/>
    </row>
    <row r="120" spans="1:48" ht="31.5">
      <c r="A120" s="5" t="s">
        <v>179</v>
      </c>
      <c r="B120" s="4" t="s">
        <v>21</v>
      </c>
      <c r="C120" s="4" t="s">
        <v>35</v>
      </c>
      <c r="D120" s="4" t="s">
        <v>178</v>
      </c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6"/>
      <c r="W120" s="6"/>
      <c r="X120" s="6"/>
      <c r="Y120" s="6"/>
      <c r="Z120" s="5"/>
      <c r="AA120" s="7">
        <v>75</v>
      </c>
      <c r="AB120" s="7"/>
      <c r="AC120" s="7"/>
      <c r="AD120" s="7"/>
      <c r="AE120" s="7"/>
      <c r="AF120" s="7">
        <v>175.2</v>
      </c>
      <c r="AG120" s="7"/>
      <c r="AH120" s="7"/>
      <c r="AI120" s="7">
        <v>257.8</v>
      </c>
      <c r="AJ120" s="7"/>
      <c r="AK120" s="22">
        <v>244.1</v>
      </c>
      <c r="AL120" s="22">
        <v>55</v>
      </c>
      <c r="AM120" s="22"/>
      <c r="AN120" s="22"/>
      <c r="AO120" s="22"/>
      <c r="AP120" s="22"/>
      <c r="AQ120" s="22"/>
      <c r="AR120" s="22"/>
      <c r="AS120" s="22"/>
      <c r="AT120" s="22"/>
      <c r="AU120" s="22"/>
      <c r="AV120" s="5"/>
    </row>
    <row r="121" spans="1:48" ht="189">
      <c r="A121" s="8" t="s">
        <v>180</v>
      </c>
      <c r="B121" s="9" t="s">
        <v>21</v>
      </c>
      <c r="C121" s="9" t="s">
        <v>35</v>
      </c>
      <c r="D121" s="9" t="s">
        <v>178</v>
      </c>
      <c r="E121" s="9" t="s">
        <v>181</v>
      </c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10"/>
      <c r="W121" s="10"/>
      <c r="X121" s="10"/>
      <c r="Y121" s="10"/>
      <c r="Z121" s="11"/>
      <c r="AA121" s="12"/>
      <c r="AB121" s="12"/>
      <c r="AC121" s="12"/>
      <c r="AD121" s="12"/>
      <c r="AE121" s="12"/>
      <c r="AF121" s="12">
        <v>125.2</v>
      </c>
      <c r="AG121" s="12"/>
      <c r="AH121" s="12"/>
      <c r="AI121" s="12">
        <v>7.8</v>
      </c>
      <c r="AJ121" s="12"/>
      <c r="AK121" s="23">
        <v>125.2</v>
      </c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11"/>
    </row>
    <row r="122" spans="1:48" ht="236.25">
      <c r="A122" s="13" t="s">
        <v>182</v>
      </c>
      <c r="B122" s="14" t="s">
        <v>21</v>
      </c>
      <c r="C122" s="14" t="s">
        <v>35</v>
      </c>
      <c r="D122" s="14" t="s">
        <v>178</v>
      </c>
      <c r="E122" s="14" t="s">
        <v>181</v>
      </c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 t="s">
        <v>31</v>
      </c>
      <c r="U122" s="14"/>
      <c r="V122" s="15"/>
      <c r="W122" s="15"/>
      <c r="X122" s="15"/>
      <c r="Y122" s="15"/>
      <c r="Z122" s="16"/>
      <c r="AA122" s="17"/>
      <c r="AB122" s="17"/>
      <c r="AC122" s="17"/>
      <c r="AD122" s="17"/>
      <c r="AE122" s="17"/>
      <c r="AF122" s="17">
        <v>125.2</v>
      </c>
      <c r="AG122" s="17"/>
      <c r="AH122" s="17"/>
      <c r="AI122" s="17">
        <v>7.8</v>
      </c>
      <c r="AJ122" s="17"/>
      <c r="AK122" s="24">
        <v>125.2</v>
      </c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16"/>
    </row>
    <row r="123" spans="1:48" ht="94.5">
      <c r="A123" s="11" t="s">
        <v>183</v>
      </c>
      <c r="B123" s="9" t="s">
        <v>21</v>
      </c>
      <c r="C123" s="9" t="s">
        <v>35</v>
      </c>
      <c r="D123" s="9" t="s">
        <v>178</v>
      </c>
      <c r="E123" s="9" t="s">
        <v>184</v>
      </c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10"/>
      <c r="W123" s="10"/>
      <c r="X123" s="10"/>
      <c r="Y123" s="10"/>
      <c r="Z123" s="11"/>
      <c r="AA123" s="12">
        <v>25</v>
      </c>
      <c r="AB123" s="12"/>
      <c r="AC123" s="12"/>
      <c r="AD123" s="12"/>
      <c r="AE123" s="12"/>
      <c r="AF123" s="12"/>
      <c r="AG123" s="12"/>
      <c r="AH123" s="12"/>
      <c r="AI123" s="12"/>
      <c r="AJ123" s="12"/>
      <c r="AK123" s="23">
        <v>25</v>
      </c>
      <c r="AL123" s="23">
        <v>25</v>
      </c>
      <c r="AM123" s="23"/>
      <c r="AN123" s="23"/>
      <c r="AO123" s="23"/>
      <c r="AP123" s="23"/>
      <c r="AQ123" s="23"/>
      <c r="AR123" s="23"/>
      <c r="AS123" s="23"/>
      <c r="AT123" s="23"/>
      <c r="AU123" s="23"/>
      <c r="AV123" s="11"/>
    </row>
    <row r="124" spans="1:48" ht="141.75">
      <c r="A124" s="13" t="s">
        <v>185</v>
      </c>
      <c r="B124" s="14" t="s">
        <v>21</v>
      </c>
      <c r="C124" s="14" t="s">
        <v>35</v>
      </c>
      <c r="D124" s="14" t="s">
        <v>178</v>
      </c>
      <c r="E124" s="14" t="s">
        <v>184</v>
      </c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 t="s">
        <v>31</v>
      </c>
      <c r="U124" s="14"/>
      <c r="V124" s="15"/>
      <c r="W124" s="15"/>
      <c r="X124" s="15"/>
      <c r="Y124" s="15"/>
      <c r="Z124" s="16"/>
      <c r="AA124" s="17">
        <v>25</v>
      </c>
      <c r="AB124" s="17"/>
      <c r="AC124" s="17"/>
      <c r="AD124" s="17"/>
      <c r="AE124" s="17"/>
      <c r="AF124" s="17"/>
      <c r="AG124" s="17"/>
      <c r="AH124" s="17"/>
      <c r="AI124" s="17"/>
      <c r="AJ124" s="17"/>
      <c r="AK124" s="24">
        <v>25</v>
      </c>
      <c r="AL124" s="24">
        <v>25</v>
      </c>
      <c r="AM124" s="24"/>
      <c r="AN124" s="24"/>
      <c r="AO124" s="24"/>
      <c r="AP124" s="24"/>
      <c r="AQ124" s="24"/>
      <c r="AR124" s="24"/>
      <c r="AS124" s="24"/>
      <c r="AT124" s="24"/>
      <c r="AU124" s="24"/>
      <c r="AV124" s="16"/>
    </row>
    <row r="125" spans="1:48" ht="126">
      <c r="A125" s="11" t="s">
        <v>186</v>
      </c>
      <c r="B125" s="9" t="s">
        <v>21</v>
      </c>
      <c r="C125" s="9" t="s">
        <v>35</v>
      </c>
      <c r="D125" s="9" t="s">
        <v>178</v>
      </c>
      <c r="E125" s="9" t="s">
        <v>187</v>
      </c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10"/>
      <c r="W125" s="10"/>
      <c r="X125" s="10"/>
      <c r="Y125" s="10"/>
      <c r="Z125" s="11"/>
      <c r="AA125" s="12">
        <v>20</v>
      </c>
      <c r="AB125" s="12"/>
      <c r="AC125" s="12"/>
      <c r="AD125" s="12"/>
      <c r="AE125" s="12"/>
      <c r="AF125" s="12">
        <v>80</v>
      </c>
      <c r="AG125" s="12"/>
      <c r="AH125" s="12"/>
      <c r="AI125" s="12">
        <v>250</v>
      </c>
      <c r="AJ125" s="12"/>
      <c r="AK125" s="23">
        <v>93.9</v>
      </c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11"/>
    </row>
    <row r="126" spans="1:48" ht="157.5">
      <c r="A126" s="13" t="s">
        <v>188</v>
      </c>
      <c r="B126" s="14" t="s">
        <v>21</v>
      </c>
      <c r="C126" s="14" t="s">
        <v>35</v>
      </c>
      <c r="D126" s="14" t="s">
        <v>178</v>
      </c>
      <c r="E126" s="14" t="s">
        <v>187</v>
      </c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 t="s">
        <v>31</v>
      </c>
      <c r="U126" s="14"/>
      <c r="V126" s="15"/>
      <c r="W126" s="15"/>
      <c r="X126" s="15"/>
      <c r="Y126" s="15"/>
      <c r="Z126" s="16"/>
      <c r="AA126" s="17">
        <v>20</v>
      </c>
      <c r="AB126" s="17"/>
      <c r="AC126" s="17"/>
      <c r="AD126" s="17"/>
      <c r="AE126" s="17"/>
      <c r="AF126" s="17">
        <v>80</v>
      </c>
      <c r="AG126" s="17"/>
      <c r="AH126" s="17"/>
      <c r="AI126" s="17">
        <v>250</v>
      </c>
      <c r="AJ126" s="17"/>
      <c r="AK126" s="24">
        <v>93.9</v>
      </c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16"/>
    </row>
    <row r="127" spans="1:48" ht="31.5">
      <c r="A127" s="5" t="s">
        <v>189</v>
      </c>
      <c r="B127" s="4" t="s">
        <v>21</v>
      </c>
      <c r="C127" s="4" t="s">
        <v>63</v>
      </c>
      <c r="D127" s="4" t="s">
        <v>24</v>
      </c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6"/>
      <c r="W127" s="6"/>
      <c r="X127" s="6"/>
      <c r="Y127" s="6"/>
      <c r="Z127" s="5"/>
      <c r="AA127" s="7">
        <v>14332.2</v>
      </c>
      <c r="AB127" s="7"/>
      <c r="AC127" s="7"/>
      <c r="AD127" s="7"/>
      <c r="AE127" s="7"/>
      <c r="AF127" s="7">
        <v>14198.6</v>
      </c>
      <c r="AG127" s="7"/>
      <c r="AH127" s="7">
        <v>17799.2</v>
      </c>
      <c r="AI127" s="7">
        <v>897</v>
      </c>
      <c r="AJ127" s="7"/>
      <c r="AK127" s="22">
        <f>AK128</f>
        <v>13962</v>
      </c>
      <c r="AL127" s="22">
        <v>51311.7</v>
      </c>
      <c r="AM127" s="22"/>
      <c r="AN127" s="22"/>
      <c r="AO127" s="22"/>
      <c r="AP127" s="22"/>
      <c r="AQ127" s="22">
        <v>-28047.599999999999</v>
      </c>
      <c r="AR127" s="22">
        <v>14985.7</v>
      </c>
      <c r="AS127" s="22">
        <v>6344.3</v>
      </c>
      <c r="AT127" s="22">
        <v>1673.4</v>
      </c>
      <c r="AU127" s="22"/>
      <c r="AV127" s="5"/>
    </row>
    <row r="128" spans="1:48" ht="15.75">
      <c r="A128" s="5" t="s">
        <v>191</v>
      </c>
      <c r="B128" s="4" t="s">
        <v>21</v>
      </c>
      <c r="C128" s="4" t="s">
        <v>63</v>
      </c>
      <c r="D128" s="4" t="s">
        <v>190</v>
      </c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6"/>
      <c r="W128" s="6"/>
      <c r="X128" s="6"/>
      <c r="Y128" s="6"/>
      <c r="Z128" s="5"/>
      <c r="AA128" s="7">
        <v>14332.2</v>
      </c>
      <c r="AB128" s="7"/>
      <c r="AC128" s="7"/>
      <c r="AD128" s="7"/>
      <c r="AE128" s="7"/>
      <c r="AF128" s="7">
        <v>14198.6</v>
      </c>
      <c r="AG128" s="7"/>
      <c r="AH128" s="7">
        <v>17799.2</v>
      </c>
      <c r="AI128" s="7">
        <v>897</v>
      </c>
      <c r="AJ128" s="7"/>
      <c r="AK128" s="22">
        <v>13962</v>
      </c>
      <c r="AL128" s="22">
        <v>36311.5</v>
      </c>
      <c r="AM128" s="22"/>
      <c r="AN128" s="22"/>
      <c r="AO128" s="22"/>
      <c r="AP128" s="22"/>
      <c r="AQ128" s="22">
        <v>-28047.599999999999</v>
      </c>
      <c r="AR128" s="22"/>
      <c r="AS128" s="22">
        <v>6344.3</v>
      </c>
      <c r="AT128" s="22">
        <v>1658.9</v>
      </c>
      <c r="AU128" s="22"/>
      <c r="AV128" s="5"/>
    </row>
    <row r="129" spans="1:48" ht="189">
      <c r="A129" s="8" t="s">
        <v>192</v>
      </c>
      <c r="B129" s="9" t="s">
        <v>21</v>
      </c>
      <c r="C129" s="9" t="s">
        <v>63</v>
      </c>
      <c r="D129" s="9" t="s">
        <v>190</v>
      </c>
      <c r="E129" s="9" t="s">
        <v>193</v>
      </c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10"/>
      <c r="W129" s="10"/>
      <c r="X129" s="10"/>
      <c r="Y129" s="10"/>
      <c r="Z129" s="11"/>
      <c r="AA129" s="12"/>
      <c r="AB129" s="12"/>
      <c r="AC129" s="12"/>
      <c r="AD129" s="12"/>
      <c r="AE129" s="12"/>
      <c r="AF129" s="12">
        <v>350.9</v>
      </c>
      <c r="AG129" s="12"/>
      <c r="AH129" s="12"/>
      <c r="AI129" s="12"/>
      <c r="AJ129" s="12"/>
      <c r="AK129" s="23">
        <v>350.9</v>
      </c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11"/>
    </row>
    <row r="130" spans="1:48" ht="236.25">
      <c r="A130" s="13" t="s">
        <v>194</v>
      </c>
      <c r="B130" s="14" t="s">
        <v>21</v>
      </c>
      <c r="C130" s="14" t="s">
        <v>63</v>
      </c>
      <c r="D130" s="14" t="s">
        <v>190</v>
      </c>
      <c r="E130" s="14" t="s">
        <v>193</v>
      </c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 t="s">
        <v>31</v>
      </c>
      <c r="U130" s="14"/>
      <c r="V130" s="15"/>
      <c r="W130" s="15"/>
      <c r="X130" s="15"/>
      <c r="Y130" s="15"/>
      <c r="Z130" s="16"/>
      <c r="AA130" s="17"/>
      <c r="AB130" s="17"/>
      <c r="AC130" s="17"/>
      <c r="AD130" s="17"/>
      <c r="AE130" s="17"/>
      <c r="AF130" s="17">
        <v>264</v>
      </c>
      <c r="AG130" s="17"/>
      <c r="AH130" s="17"/>
      <c r="AI130" s="17"/>
      <c r="AJ130" s="17"/>
      <c r="AK130" s="24">
        <v>264</v>
      </c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16"/>
    </row>
    <row r="131" spans="1:48" ht="204.75">
      <c r="A131" s="13" t="s">
        <v>195</v>
      </c>
      <c r="B131" s="14" t="s">
        <v>21</v>
      </c>
      <c r="C131" s="14" t="s">
        <v>63</v>
      </c>
      <c r="D131" s="14" t="s">
        <v>190</v>
      </c>
      <c r="E131" s="14" t="s">
        <v>193</v>
      </c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 t="s">
        <v>90</v>
      </c>
      <c r="U131" s="14"/>
      <c r="V131" s="15"/>
      <c r="W131" s="15"/>
      <c r="X131" s="15"/>
      <c r="Y131" s="15"/>
      <c r="Z131" s="16"/>
      <c r="AA131" s="17"/>
      <c r="AB131" s="17"/>
      <c r="AC131" s="17"/>
      <c r="AD131" s="17"/>
      <c r="AE131" s="17"/>
      <c r="AF131" s="17">
        <v>86.9</v>
      </c>
      <c r="AG131" s="17"/>
      <c r="AH131" s="17"/>
      <c r="AI131" s="17"/>
      <c r="AJ131" s="17"/>
      <c r="AK131" s="24">
        <v>86.9</v>
      </c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16"/>
    </row>
    <row r="132" spans="1:48" ht="189">
      <c r="A132" s="8" t="s">
        <v>196</v>
      </c>
      <c r="B132" s="9" t="s">
        <v>21</v>
      </c>
      <c r="C132" s="9" t="s">
        <v>63</v>
      </c>
      <c r="D132" s="9" t="s">
        <v>190</v>
      </c>
      <c r="E132" s="9" t="s">
        <v>197</v>
      </c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10"/>
      <c r="W132" s="10"/>
      <c r="X132" s="10"/>
      <c r="Y132" s="10"/>
      <c r="Z132" s="11"/>
      <c r="AA132" s="12"/>
      <c r="AB132" s="12"/>
      <c r="AC132" s="12"/>
      <c r="AD132" s="12"/>
      <c r="AE132" s="12"/>
      <c r="AF132" s="12">
        <v>7.8</v>
      </c>
      <c r="AG132" s="12"/>
      <c r="AH132" s="12"/>
      <c r="AI132" s="12"/>
      <c r="AJ132" s="12"/>
      <c r="AK132" s="23">
        <v>7.8</v>
      </c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11"/>
    </row>
    <row r="133" spans="1:48" ht="236.25">
      <c r="A133" s="13" t="s">
        <v>198</v>
      </c>
      <c r="B133" s="14" t="s">
        <v>21</v>
      </c>
      <c r="C133" s="14" t="s">
        <v>63</v>
      </c>
      <c r="D133" s="14" t="s">
        <v>190</v>
      </c>
      <c r="E133" s="14" t="s">
        <v>197</v>
      </c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 t="s">
        <v>31</v>
      </c>
      <c r="U133" s="14"/>
      <c r="V133" s="15"/>
      <c r="W133" s="15"/>
      <c r="X133" s="15"/>
      <c r="Y133" s="15"/>
      <c r="Z133" s="16"/>
      <c r="AA133" s="17"/>
      <c r="AB133" s="17"/>
      <c r="AC133" s="17"/>
      <c r="AD133" s="17"/>
      <c r="AE133" s="17"/>
      <c r="AF133" s="17">
        <v>7.8</v>
      </c>
      <c r="AG133" s="17"/>
      <c r="AH133" s="17"/>
      <c r="AI133" s="17"/>
      <c r="AJ133" s="17"/>
      <c r="AK133" s="24">
        <v>7.8</v>
      </c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16"/>
    </row>
    <row r="134" spans="1:48" ht="173.25">
      <c r="A134" s="8" t="s">
        <v>199</v>
      </c>
      <c r="B134" s="9" t="s">
        <v>21</v>
      </c>
      <c r="C134" s="9" t="s">
        <v>63</v>
      </c>
      <c r="D134" s="9" t="s">
        <v>190</v>
      </c>
      <c r="E134" s="9" t="s">
        <v>200</v>
      </c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10"/>
      <c r="W134" s="10"/>
      <c r="X134" s="10"/>
      <c r="Y134" s="10"/>
      <c r="Z134" s="11"/>
      <c r="AA134" s="12"/>
      <c r="AB134" s="12"/>
      <c r="AC134" s="12"/>
      <c r="AD134" s="12"/>
      <c r="AE134" s="12"/>
      <c r="AF134" s="12">
        <v>1158</v>
      </c>
      <c r="AG134" s="12"/>
      <c r="AH134" s="12"/>
      <c r="AI134" s="12"/>
      <c r="AJ134" s="12"/>
      <c r="AK134" s="23">
        <v>1157.9000000000001</v>
      </c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11"/>
    </row>
    <row r="135" spans="1:48" ht="220.5">
      <c r="A135" s="13" t="s">
        <v>201</v>
      </c>
      <c r="B135" s="14" t="s">
        <v>21</v>
      </c>
      <c r="C135" s="14" t="s">
        <v>63</v>
      </c>
      <c r="D135" s="14" t="s">
        <v>190</v>
      </c>
      <c r="E135" s="14" t="s">
        <v>200</v>
      </c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 t="s">
        <v>31</v>
      </c>
      <c r="U135" s="14"/>
      <c r="V135" s="15"/>
      <c r="W135" s="15"/>
      <c r="X135" s="15"/>
      <c r="Y135" s="15"/>
      <c r="Z135" s="16"/>
      <c r="AA135" s="17"/>
      <c r="AB135" s="17"/>
      <c r="AC135" s="17"/>
      <c r="AD135" s="17"/>
      <c r="AE135" s="17"/>
      <c r="AF135" s="17">
        <v>1158</v>
      </c>
      <c r="AG135" s="17"/>
      <c r="AH135" s="17"/>
      <c r="AI135" s="17"/>
      <c r="AJ135" s="17"/>
      <c r="AK135" s="24">
        <v>1157.9000000000001</v>
      </c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16"/>
    </row>
    <row r="136" spans="1:48" ht="173.25">
      <c r="A136" s="8" t="s">
        <v>202</v>
      </c>
      <c r="B136" s="9" t="s">
        <v>21</v>
      </c>
      <c r="C136" s="9" t="s">
        <v>63</v>
      </c>
      <c r="D136" s="9" t="s">
        <v>190</v>
      </c>
      <c r="E136" s="9" t="s">
        <v>203</v>
      </c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10"/>
      <c r="W136" s="10"/>
      <c r="X136" s="10"/>
      <c r="Y136" s="10"/>
      <c r="Z136" s="11"/>
      <c r="AA136" s="12"/>
      <c r="AB136" s="12"/>
      <c r="AC136" s="12"/>
      <c r="AD136" s="12"/>
      <c r="AE136" s="12"/>
      <c r="AF136" s="12">
        <v>901.7</v>
      </c>
      <c r="AG136" s="12"/>
      <c r="AH136" s="12"/>
      <c r="AI136" s="12"/>
      <c r="AJ136" s="12"/>
      <c r="AK136" s="23">
        <v>901.6</v>
      </c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11"/>
    </row>
    <row r="137" spans="1:48" ht="220.5">
      <c r="A137" s="13" t="s">
        <v>204</v>
      </c>
      <c r="B137" s="14" t="s">
        <v>21</v>
      </c>
      <c r="C137" s="14" t="s">
        <v>63</v>
      </c>
      <c r="D137" s="14" t="s">
        <v>190</v>
      </c>
      <c r="E137" s="14" t="s">
        <v>203</v>
      </c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 t="s">
        <v>31</v>
      </c>
      <c r="U137" s="14"/>
      <c r="V137" s="15"/>
      <c r="W137" s="15"/>
      <c r="X137" s="15"/>
      <c r="Y137" s="15"/>
      <c r="Z137" s="16"/>
      <c r="AA137" s="17"/>
      <c r="AB137" s="17"/>
      <c r="AC137" s="17"/>
      <c r="AD137" s="17"/>
      <c r="AE137" s="17"/>
      <c r="AF137" s="17">
        <v>901.7</v>
      </c>
      <c r="AG137" s="17"/>
      <c r="AH137" s="17"/>
      <c r="AI137" s="17"/>
      <c r="AJ137" s="17"/>
      <c r="AK137" s="24">
        <v>901.6</v>
      </c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16"/>
    </row>
    <row r="138" spans="1:48" ht="173.25">
      <c r="A138" s="8" t="s">
        <v>205</v>
      </c>
      <c r="B138" s="9" t="s">
        <v>21</v>
      </c>
      <c r="C138" s="9" t="s">
        <v>63</v>
      </c>
      <c r="D138" s="9" t="s">
        <v>190</v>
      </c>
      <c r="E138" s="9" t="s">
        <v>206</v>
      </c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10"/>
      <c r="W138" s="10"/>
      <c r="X138" s="10"/>
      <c r="Y138" s="10"/>
      <c r="Z138" s="11"/>
      <c r="AA138" s="12"/>
      <c r="AB138" s="12"/>
      <c r="AC138" s="12"/>
      <c r="AD138" s="12"/>
      <c r="AE138" s="12"/>
      <c r="AF138" s="12">
        <v>120</v>
      </c>
      <c r="AG138" s="12"/>
      <c r="AH138" s="12"/>
      <c r="AI138" s="12"/>
      <c r="AJ138" s="12"/>
      <c r="AK138" s="23">
        <v>120</v>
      </c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11"/>
    </row>
    <row r="139" spans="1:48" ht="220.5">
      <c r="A139" s="13" t="s">
        <v>207</v>
      </c>
      <c r="B139" s="14" t="s">
        <v>21</v>
      </c>
      <c r="C139" s="14" t="s">
        <v>63</v>
      </c>
      <c r="D139" s="14" t="s">
        <v>190</v>
      </c>
      <c r="E139" s="14" t="s">
        <v>206</v>
      </c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 t="s">
        <v>31</v>
      </c>
      <c r="U139" s="14"/>
      <c r="V139" s="15"/>
      <c r="W139" s="15"/>
      <c r="X139" s="15"/>
      <c r="Y139" s="15"/>
      <c r="Z139" s="16"/>
      <c r="AA139" s="17"/>
      <c r="AB139" s="17"/>
      <c r="AC139" s="17"/>
      <c r="AD139" s="17"/>
      <c r="AE139" s="17"/>
      <c r="AF139" s="17">
        <v>120</v>
      </c>
      <c r="AG139" s="17"/>
      <c r="AH139" s="17"/>
      <c r="AI139" s="17"/>
      <c r="AJ139" s="17"/>
      <c r="AK139" s="24">
        <v>120</v>
      </c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16"/>
    </row>
    <row r="140" spans="1:48" ht="189">
      <c r="A140" s="8" t="s">
        <v>208</v>
      </c>
      <c r="B140" s="9" t="s">
        <v>21</v>
      </c>
      <c r="C140" s="9" t="s">
        <v>63</v>
      </c>
      <c r="D140" s="9" t="s">
        <v>190</v>
      </c>
      <c r="E140" s="9" t="s">
        <v>209</v>
      </c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10"/>
      <c r="W140" s="10"/>
      <c r="X140" s="10"/>
      <c r="Y140" s="10"/>
      <c r="Z140" s="11"/>
      <c r="AA140" s="12"/>
      <c r="AB140" s="12"/>
      <c r="AC140" s="12"/>
      <c r="AD140" s="12"/>
      <c r="AE140" s="12"/>
      <c r="AF140" s="12">
        <v>942.2</v>
      </c>
      <c r="AG140" s="12"/>
      <c r="AH140" s="12"/>
      <c r="AI140" s="12"/>
      <c r="AJ140" s="12"/>
      <c r="AK140" s="23">
        <v>942.1</v>
      </c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11"/>
    </row>
    <row r="141" spans="1:48" ht="204.75">
      <c r="A141" s="13" t="s">
        <v>210</v>
      </c>
      <c r="B141" s="14" t="s">
        <v>21</v>
      </c>
      <c r="C141" s="14" t="s">
        <v>63</v>
      </c>
      <c r="D141" s="14" t="s">
        <v>190</v>
      </c>
      <c r="E141" s="14" t="s">
        <v>209</v>
      </c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 t="s">
        <v>90</v>
      </c>
      <c r="U141" s="14"/>
      <c r="V141" s="15"/>
      <c r="W141" s="15"/>
      <c r="X141" s="15"/>
      <c r="Y141" s="15"/>
      <c r="Z141" s="16"/>
      <c r="AA141" s="17"/>
      <c r="AB141" s="17"/>
      <c r="AC141" s="17"/>
      <c r="AD141" s="17"/>
      <c r="AE141" s="17"/>
      <c r="AF141" s="17">
        <v>942.2</v>
      </c>
      <c r="AG141" s="17"/>
      <c r="AH141" s="17"/>
      <c r="AI141" s="17"/>
      <c r="AJ141" s="17"/>
      <c r="AK141" s="24">
        <v>942.1</v>
      </c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16"/>
    </row>
    <row r="142" spans="1:48" ht="157.5">
      <c r="A142" s="8" t="s">
        <v>211</v>
      </c>
      <c r="B142" s="9" t="s">
        <v>21</v>
      </c>
      <c r="C142" s="9" t="s">
        <v>63</v>
      </c>
      <c r="D142" s="9" t="s">
        <v>190</v>
      </c>
      <c r="E142" s="9" t="s">
        <v>212</v>
      </c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10"/>
      <c r="W142" s="10"/>
      <c r="X142" s="10"/>
      <c r="Y142" s="10"/>
      <c r="Z142" s="11"/>
      <c r="AA142" s="12">
        <v>293.7</v>
      </c>
      <c r="AB142" s="12"/>
      <c r="AC142" s="12"/>
      <c r="AD142" s="12"/>
      <c r="AE142" s="12"/>
      <c r="AF142" s="12">
        <v>22.8</v>
      </c>
      <c r="AG142" s="12"/>
      <c r="AH142" s="12"/>
      <c r="AI142" s="12">
        <v>38.200000000000003</v>
      </c>
      <c r="AJ142" s="12"/>
      <c r="AK142" s="23">
        <v>315.89999999999998</v>
      </c>
      <c r="AL142" s="23">
        <v>223</v>
      </c>
      <c r="AM142" s="23"/>
      <c r="AN142" s="23"/>
      <c r="AO142" s="23"/>
      <c r="AP142" s="23"/>
      <c r="AQ142" s="23">
        <v>-0.5</v>
      </c>
      <c r="AR142" s="23"/>
      <c r="AS142" s="23"/>
      <c r="AT142" s="23"/>
      <c r="AU142" s="23"/>
      <c r="AV142" s="11"/>
    </row>
    <row r="143" spans="1:48" ht="173.25">
      <c r="A143" s="13" t="s">
        <v>213</v>
      </c>
      <c r="B143" s="14" t="s">
        <v>21</v>
      </c>
      <c r="C143" s="14" t="s">
        <v>63</v>
      </c>
      <c r="D143" s="14" t="s">
        <v>190</v>
      </c>
      <c r="E143" s="14" t="s">
        <v>212</v>
      </c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 t="s">
        <v>51</v>
      </c>
      <c r="U143" s="14"/>
      <c r="V143" s="15"/>
      <c r="W143" s="15"/>
      <c r="X143" s="15"/>
      <c r="Y143" s="15"/>
      <c r="Z143" s="16"/>
      <c r="AA143" s="17">
        <v>293.7</v>
      </c>
      <c r="AB143" s="17"/>
      <c r="AC143" s="17"/>
      <c r="AD143" s="17"/>
      <c r="AE143" s="17"/>
      <c r="AF143" s="17">
        <v>22.8</v>
      </c>
      <c r="AG143" s="17"/>
      <c r="AH143" s="17"/>
      <c r="AI143" s="17">
        <v>38.200000000000003</v>
      </c>
      <c r="AJ143" s="17"/>
      <c r="AK143" s="24">
        <v>315.89999999999998</v>
      </c>
      <c r="AL143" s="24">
        <v>223</v>
      </c>
      <c r="AM143" s="24"/>
      <c r="AN143" s="24"/>
      <c r="AO143" s="24"/>
      <c r="AP143" s="24"/>
      <c r="AQ143" s="24">
        <v>-0.5</v>
      </c>
      <c r="AR143" s="24"/>
      <c r="AS143" s="24"/>
      <c r="AT143" s="24"/>
      <c r="AU143" s="24"/>
      <c r="AV143" s="16"/>
    </row>
    <row r="144" spans="1:48" ht="189">
      <c r="A144" s="8" t="s">
        <v>214</v>
      </c>
      <c r="B144" s="9" t="s">
        <v>21</v>
      </c>
      <c r="C144" s="9" t="s">
        <v>63</v>
      </c>
      <c r="D144" s="9" t="s">
        <v>190</v>
      </c>
      <c r="E144" s="9" t="s">
        <v>215</v>
      </c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10"/>
      <c r="W144" s="10"/>
      <c r="X144" s="10"/>
      <c r="Y144" s="10"/>
      <c r="Z144" s="11"/>
      <c r="AA144" s="12">
        <v>6650.3</v>
      </c>
      <c r="AB144" s="12"/>
      <c r="AC144" s="12"/>
      <c r="AD144" s="12"/>
      <c r="AE144" s="12"/>
      <c r="AF144" s="12">
        <v>2954.4</v>
      </c>
      <c r="AG144" s="12"/>
      <c r="AH144" s="12">
        <v>9162.4</v>
      </c>
      <c r="AI144" s="12">
        <v>442.3</v>
      </c>
      <c r="AJ144" s="12"/>
      <c r="AK144" s="23">
        <v>9587.7999999999993</v>
      </c>
      <c r="AL144" s="23">
        <v>6650.3</v>
      </c>
      <c r="AM144" s="23"/>
      <c r="AN144" s="23"/>
      <c r="AO144" s="23"/>
      <c r="AP144" s="23"/>
      <c r="AQ144" s="23">
        <v>0.5</v>
      </c>
      <c r="AR144" s="23"/>
      <c r="AS144" s="23">
        <v>6344.3</v>
      </c>
      <c r="AT144" s="23">
        <v>306.5</v>
      </c>
      <c r="AU144" s="23"/>
      <c r="AV144" s="11"/>
    </row>
    <row r="145" spans="1:48" ht="267.75">
      <c r="A145" s="13" t="s">
        <v>216</v>
      </c>
      <c r="B145" s="14" t="s">
        <v>21</v>
      </c>
      <c r="C145" s="14" t="s">
        <v>63</v>
      </c>
      <c r="D145" s="14" t="s">
        <v>190</v>
      </c>
      <c r="E145" s="14" t="s">
        <v>215</v>
      </c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 t="s">
        <v>144</v>
      </c>
      <c r="U145" s="14"/>
      <c r="V145" s="15"/>
      <c r="W145" s="15"/>
      <c r="X145" s="15"/>
      <c r="Y145" s="15"/>
      <c r="Z145" s="16"/>
      <c r="AA145" s="17">
        <v>6650.3</v>
      </c>
      <c r="AB145" s="17"/>
      <c r="AC145" s="17"/>
      <c r="AD145" s="17"/>
      <c r="AE145" s="17"/>
      <c r="AF145" s="17">
        <v>2954.4</v>
      </c>
      <c r="AG145" s="17"/>
      <c r="AH145" s="17">
        <v>9162.4</v>
      </c>
      <c r="AI145" s="17">
        <v>442.3</v>
      </c>
      <c r="AJ145" s="17"/>
      <c r="AK145" s="24">
        <v>9587.7999999999993</v>
      </c>
      <c r="AL145" s="24">
        <v>6650.3</v>
      </c>
      <c r="AM145" s="24"/>
      <c r="AN145" s="24"/>
      <c r="AO145" s="24"/>
      <c r="AP145" s="24"/>
      <c r="AQ145" s="24">
        <v>0.5</v>
      </c>
      <c r="AR145" s="24"/>
      <c r="AS145" s="24">
        <v>6344.3</v>
      </c>
      <c r="AT145" s="24">
        <v>306.5</v>
      </c>
      <c r="AU145" s="24"/>
      <c r="AV145" s="16"/>
    </row>
    <row r="146" spans="1:48" ht="94.5">
      <c r="A146" s="11" t="s">
        <v>87</v>
      </c>
      <c r="B146" s="9" t="s">
        <v>21</v>
      </c>
      <c r="C146" s="9" t="s">
        <v>63</v>
      </c>
      <c r="D146" s="9" t="s">
        <v>190</v>
      </c>
      <c r="E146" s="9" t="s">
        <v>88</v>
      </c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10"/>
      <c r="W146" s="10"/>
      <c r="X146" s="10"/>
      <c r="Y146" s="10"/>
      <c r="Z146" s="11"/>
      <c r="AA146" s="12"/>
      <c r="AB146" s="12"/>
      <c r="AC146" s="12"/>
      <c r="AD146" s="12"/>
      <c r="AE146" s="12"/>
      <c r="AF146" s="12">
        <v>123.4</v>
      </c>
      <c r="AG146" s="12"/>
      <c r="AH146" s="12"/>
      <c r="AI146" s="12"/>
      <c r="AJ146" s="12"/>
      <c r="AK146" s="23">
        <v>123.4</v>
      </c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11"/>
    </row>
    <row r="147" spans="1:48" ht="126">
      <c r="A147" s="13" t="s">
        <v>217</v>
      </c>
      <c r="B147" s="14" t="s">
        <v>21</v>
      </c>
      <c r="C147" s="14" t="s">
        <v>63</v>
      </c>
      <c r="D147" s="14" t="s">
        <v>190</v>
      </c>
      <c r="E147" s="14" t="s">
        <v>88</v>
      </c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 t="s">
        <v>31</v>
      </c>
      <c r="U147" s="14"/>
      <c r="V147" s="15"/>
      <c r="W147" s="15"/>
      <c r="X147" s="15"/>
      <c r="Y147" s="15"/>
      <c r="Z147" s="16"/>
      <c r="AA147" s="17"/>
      <c r="AB147" s="17"/>
      <c r="AC147" s="17"/>
      <c r="AD147" s="17"/>
      <c r="AE147" s="17"/>
      <c r="AF147" s="17">
        <v>25.4</v>
      </c>
      <c r="AG147" s="17"/>
      <c r="AH147" s="17"/>
      <c r="AI147" s="17"/>
      <c r="AJ147" s="17"/>
      <c r="AK147" s="24">
        <v>25.4</v>
      </c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16"/>
    </row>
    <row r="148" spans="1:48" ht="94.5">
      <c r="A148" s="16" t="s">
        <v>89</v>
      </c>
      <c r="B148" s="14" t="s">
        <v>21</v>
      </c>
      <c r="C148" s="14" t="s">
        <v>63</v>
      </c>
      <c r="D148" s="14" t="s">
        <v>190</v>
      </c>
      <c r="E148" s="14" t="s">
        <v>88</v>
      </c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 t="s">
        <v>90</v>
      </c>
      <c r="U148" s="14"/>
      <c r="V148" s="15"/>
      <c r="W148" s="15"/>
      <c r="X148" s="15"/>
      <c r="Y148" s="15"/>
      <c r="Z148" s="16"/>
      <c r="AA148" s="17"/>
      <c r="AB148" s="17"/>
      <c r="AC148" s="17"/>
      <c r="AD148" s="17"/>
      <c r="AE148" s="17"/>
      <c r="AF148" s="17">
        <v>98</v>
      </c>
      <c r="AG148" s="17"/>
      <c r="AH148" s="17"/>
      <c r="AI148" s="17"/>
      <c r="AJ148" s="17"/>
      <c r="AK148" s="24">
        <v>98</v>
      </c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16"/>
    </row>
    <row r="149" spans="1:48" ht="78.75">
      <c r="A149" s="11" t="s">
        <v>218</v>
      </c>
      <c r="B149" s="9" t="s">
        <v>21</v>
      </c>
      <c r="C149" s="9" t="s">
        <v>63</v>
      </c>
      <c r="D149" s="9" t="s">
        <v>190</v>
      </c>
      <c r="E149" s="9" t="s">
        <v>219</v>
      </c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10"/>
      <c r="W149" s="10"/>
      <c r="X149" s="10"/>
      <c r="Y149" s="10"/>
      <c r="Z149" s="11"/>
      <c r="AA149" s="12"/>
      <c r="AB149" s="12"/>
      <c r="AC149" s="12"/>
      <c r="AD149" s="12"/>
      <c r="AE149" s="12"/>
      <c r="AF149" s="12">
        <v>9053.2999999999993</v>
      </c>
      <c r="AG149" s="12"/>
      <c r="AH149" s="12">
        <v>8636.7999999999993</v>
      </c>
      <c r="AI149" s="12">
        <v>416.5</v>
      </c>
      <c r="AJ149" s="12"/>
      <c r="AK149" s="23">
        <v>416.4</v>
      </c>
      <c r="AL149" s="23"/>
      <c r="AM149" s="23"/>
      <c r="AN149" s="23"/>
      <c r="AO149" s="23"/>
      <c r="AP149" s="23"/>
      <c r="AQ149" s="23"/>
      <c r="AR149" s="23"/>
      <c r="AS149" s="23"/>
      <c r="AT149" s="23"/>
      <c r="AU149" s="23"/>
      <c r="AV149" s="11"/>
    </row>
    <row r="150" spans="1:48" ht="157.5">
      <c r="A150" s="13" t="s">
        <v>220</v>
      </c>
      <c r="B150" s="14" t="s">
        <v>21</v>
      </c>
      <c r="C150" s="14" t="s">
        <v>63</v>
      </c>
      <c r="D150" s="14" t="s">
        <v>190</v>
      </c>
      <c r="E150" s="14" t="s">
        <v>219</v>
      </c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 t="s">
        <v>144</v>
      </c>
      <c r="U150" s="14"/>
      <c r="V150" s="15"/>
      <c r="W150" s="15"/>
      <c r="X150" s="15"/>
      <c r="Y150" s="15"/>
      <c r="Z150" s="16"/>
      <c r="AA150" s="17"/>
      <c r="AB150" s="17"/>
      <c r="AC150" s="17"/>
      <c r="AD150" s="17"/>
      <c r="AE150" s="17"/>
      <c r="AF150" s="17">
        <v>9053.2999999999993</v>
      </c>
      <c r="AG150" s="17"/>
      <c r="AH150" s="17">
        <v>8636.7999999999993</v>
      </c>
      <c r="AI150" s="17">
        <v>416.5</v>
      </c>
      <c r="AJ150" s="17"/>
      <c r="AK150" s="24">
        <v>416.4</v>
      </c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16"/>
    </row>
    <row r="151" spans="1:48" ht="94.5">
      <c r="A151" s="11" t="s">
        <v>32</v>
      </c>
      <c r="B151" s="9" t="s">
        <v>21</v>
      </c>
      <c r="C151" s="9" t="s">
        <v>63</v>
      </c>
      <c r="D151" s="9" t="s">
        <v>190</v>
      </c>
      <c r="E151" s="9" t="s">
        <v>33</v>
      </c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10"/>
      <c r="W151" s="10"/>
      <c r="X151" s="10"/>
      <c r="Y151" s="10"/>
      <c r="Z151" s="11"/>
      <c r="AA151" s="12">
        <v>38.200000000000003</v>
      </c>
      <c r="AB151" s="12"/>
      <c r="AC151" s="12"/>
      <c r="AD151" s="12"/>
      <c r="AE151" s="12"/>
      <c r="AF151" s="12"/>
      <c r="AG151" s="12"/>
      <c r="AH151" s="12"/>
      <c r="AI151" s="12"/>
      <c r="AJ151" s="12"/>
      <c r="AK151" s="23">
        <v>38.1</v>
      </c>
      <c r="AL151" s="23">
        <v>38.200000000000003</v>
      </c>
      <c r="AM151" s="23"/>
      <c r="AN151" s="23"/>
      <c r="AO151" s="23"/>
      <c r="AP151" s="23"/>
      <c r="AQ151" s="23"/>
      <c r="AR151" s="23"/>
      <c r="AS151" s="23"/>
      <c r="AT151" s="23"/>
      <c r="AU151" s="23"/>
      <c r="AV151" s="11"/>
    </row>
    <row r="152" spans="1:48" ht="110.25">
      <c r="A152" s="16" t="s">
        <v>119</v>
      </c>
      <c r="B152" s="14" t="s">
        <v>21</v>
      </c>
      <c r="C152" s="14" t="s">
        <v>63</v>
      </c>
      <c r="D152" s="14" t="s">
        <v>190</v>
      </c>
      <c r="E152" s="14" t="s">
        <v>33</v>
      </c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 t="s">
        <v>51</v>
      </c>
      <c r="U152" s="14"/>
      <c r="V152" s="15"/>
      <c r="W152" s="15"/>
      <c r="X152" s="15"/>
      <c r="Y152" s="15"/>
      <c r="Z152" s="16"/>
      <c r="AA152" s="17">
        <v>38.200000000000003</v>
      </c>
      <c r="AB152" s="17"/>
      <c r="AC152" s="17"/>
      <c r="AD152" s="17"/>
      <c r="AE152" s="17"/>
      <c r="AF152" s="17"/>
      <c r="AG152" s="17"/>
      <c r="AH152" s="17"/>
      <c r="AI152" s="17"/>
      <c r="AJ152" s="17"/>
      <c r="AK152" s="24">
        <v>38.1</v>
      </c>
      <c r="AL152" s="24">
        <v>38.200000000000003</v>
      </c>
      <c r="AM152" s="24"/>
      <c r="AN152" s="24"/>
      <c r="AO152" s="24"/>
      <c r="AP152" s="24"/>
      <c r="AQ152" s="24"/>
      <c r="AR152" s="24"/>
      <c r="AS152" s="24"/>
      <c r="AT152" s="24"/>
      <c r="AU152" s="24"/>
      <c r="AV152" s="16"/>
    </row>
    <row r="153" spans="1:48" ht="15.75">
      <c r="A153" s="5" t="s">
        <v>222</v>
      </c>
      <c r="B153" s="4" t="s">
        <v>21</v>
      </c>
      <c r="C153" s="4" t="s">
        <v>221</v>
      </c>
      <c r="D153" s="4" t="s">
        <v>24</v>
      </c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6"/>
      <c r="W153" s="6"/>
      <c r="X153" s="6"/>
      <c r="Y153" s="6"/>
      <c r="Z153" s="5"/>
      <c r="AA153" s="7">
        <v>255</v>
      </c>
      <c r="AB153" s="7"/>
      <c r="AC153" s="7"/>
      <c r="AD153" s="7"/>
      <c r="AE153" s="7"/>
      <c r="AF153" s="7"/>
      <c r="AG153" s="7"/>
      <c r="AH153" s="7"/>
      <c r="AI153" s="7"/>
      <c r="AJ153" s="7"/>
      <c r="AK153" s="22">
        <f>AK154</f>
        <v>254.9</v>
      </c>
      <c r="AL153" s="22">
        <v>239.8</v>
      </c>
      <c r="AM153" s="22"/>
      <c r="AN153" s="22"/>
      <c r="AO153" s="22"/>
      <c r="AP153" s="22"/>
      <c r="AQ153" s="22"/>
      <c r="AR153" s="22"/>
      <c r="AS153" s="22"/>
      <c r="AT153" s="22"/>
      <c r="AU153" s="22"/>
      <c r="AV153" s="5"/>
    </row>
    <row r="154" spans="1:48" ht="31.5">
      <c r="A154" s="5" t="s">
        <v>223</v>
      </c>
      <c r="B154" s="4" t="s">
        <v>21</v>
      </c>
      <c r="C154" s="4" t="s">
        <v>221</v>
      </c>
      <c r="D154" s="4" t="s">
        <v>63</v>
      </c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6"/>
      <c r="W154" s="6"/>
      <c r="X154" s="6"/>
      <c r="Y154" s="6"/>
      <c r="Z154" s="5"/>
      <c r="AA154" s="7">
        <v>255</v>
      </c>
      <c r="AB154" s="7"/>
      <c r="AC154" s="7"/>
      <c r="AD154" s="7"/>
      <c r="AE154" s="7"/>
      <c r="AF154" s="7"/>
      <c r="AG154" s="7"/>
      <c r="AH154" s="7"/>
      <c r="AI154" s="7"/>
      <c r="AJ154" s="7"/>
      <c r="AK154" s="22">
        <v>254.9</v>
      </c>
      <c r="AL154" s="22">
        <v>239.8</v>
      </c>
      <c r="AM154" s="22"/>
      <c r="AN154" s="22"/>
      <c r="AO154" s="22"/>
      <c r="AP154" s="22"/>
      <c r="AQ154" s="22"/>
      <c r="AR154" s="22"/>
      <c r="AS154" s="22"/>
      <c r="AT154" s="22"/>
      <c r="AU154" s="22"/>
      <c r="AV154" s="5"/>
    </row>
    <row r="155" spans="1:48" ht="110.25">
      <c r="A155" s="11" t="s">
        <v>224</v>
      </c>
      <c r="B155" s="9" t="s">
        <v>21</v>
      </c>
      <c r="C155" s="9" t="s">
        <v>221</v>
      </c>
      <c r="D155" s="9" t="s">
        <v>63</v>
      </c>
      <c r="E155" s="9" t="s">
        <v>225</v>
      </c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10"/>
      <c r="W155" s="10"/>
      <c r="X155" s="10"/>
      <c r="Y155" s="10"/>
      <c r="Z155" s="11"/>
      <c r="AA155" s="12">
        <v>27.3</v>
      </c>
      <c r="AB155" s="12"/>
      <c r="AC155" s="12"/>
      <c r="AD155" s="12"/>
      <c r="AE155" s="12"/>
      <c r="AF155" s="12"/>
      <c r="AG155" s="12"/>
      <c r="AH155" s="12"/>
      <c r="AI155" s="12"/>
      <c r="AJ155" s="12"/>
      <c r="AK155" s="23">
        <v>27.3</v>
      </c>
      <c r="AL155" s="23">
        <v>27.3</v>
      </c>
      <c r="AM155" s="23"/>
      <c r="AN155" s="23"/>
      <c r="AO155" s="23"/>
      <c r="AP155" s="23"/>
      <c r="AQ155" s="23"/>
      <c r="AR155" s="23"/>
      <c r="AS155" s="23"/>
      <c r="AT155" s="23"/>
      <c r="AU155" s="23"/>
      <c r="AV155" s="11"/>
    </row>
    <row r="156" spans="1:48" ht="157.5">
      <c r="A156" s="13" t="s">
        <v>226</v>
      </c>
      <c r="B156" s="14" t="s">
        <v>21</v>
      </c>
      <c r="C156" s="14" t="s">
        <v>221</v>
      </c>
      <c r="D156" s="14" t="s">
        <v>63</v>
      </c>
      <c r="E156" s="14" t="s">
        <v>225</v>
      </c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 t="s">
        <v>31</v>
      </c>
      <c r="U156" s="14"/>
      <c r="V156" s="15"/>
      <c r="W156" s="15"/>
      <c r="X156" s="15"/>
      <c r="Y156" s="15"/>
      <c r="Z156" s="16"/>
      <c r="AA156" s="17">
        <v>27.3</v>
      </c>
      <c r="AB156" s="17"/>
      <c r="AC156" s="17"/>
      <c r="AD156" s="17"/>
      <c r="AE156" s="17"/>
      <c r="AF156" s="17"/>
      <c r="AG156" s="17"/>
      <c r="AH156" s="17"/>
      <c r="AI156" s="17"/>
      <c r="AJ156" s="17"/>
      <c r="AK156" s="24">
        <v>27.3</v>
      </c>
      <c r="AL156" s="24">
        <v>27.3</v>
      </c>
      <c r="AM156" s="24"/>
      <c r="AN156" s="24"/>
      <c r="AO156" s="24"/>
      <c r="AP156" s="24"/>
      <c r="AQ156" s="24"/>
      <c r="AR156" s="24"/>
      <c r="AS156" s="24"/>
      <c r="AT156" s="24"/>
      <c r="AU156" s="24"/>
      <c r="AV156" s="16"/>
    </row>
    <row r="157" spans="1:48" ht="141.75">
      <c r="A157" s="8" t="s">
        <v>227</v>
      </c>
      <c r="B157" s="9" t="s">
        <v>21</v>
      </c>
      <c r="C157" s="9" t="s">
        <v>221</v>
      </c>
      <c r="D157" s="9" t="s">
        <v>63</v>
      </c>
      <c r="E157" s="9" t="s">
        <v>228</v>
      </c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10"/>
      <c r="W157" s="10"/>
      <c r="X157" s="10"/>
      <c r="Y157" s="10"/>
      <c r="Z157" s="11"/>
      <c r="AA157" s="12">
        <v>227.7</v>
      </c>
      <c r="AB157" s="12"/>
      <c r="AC157" s="12"/>
      <c r="AD157" s="12"/>
      <c r="AE157" s="12"/>
      <c r="AF157" s="12"/>
      <c r="AG157" s="12"/>
      <c r="AH157" s="12"/>
      <c r="AI157" s="12"/>
      <c r="AJ157" s="12"/>
      <c r="AK157" s="23">
        <v>227.6</v>
      </c>
      <c r="AL157" s="23">
        <v>212.5</v>
      </c>
      <c r="AM157" s="23"/>
      <c r="AN157" s="23"/>
      <c r="AO157" s="23"/>
      <c r="AP157" s="23"/>
      <c r="AQ157" s="23"/>
      <c r="AR157" s="23"/>
      <c r="AS157" s="23"/>
      <c r="AT157" s="23"/>
      <c r="AU157" s="23"/>
      <c r="AV157" s="11"/>
    </row>
    <row r="158" spans="1:48" ht="173.25">
      <c r="A158" s="13" t="s">
        <v>229</v>
      </c>
      <c r="B158" s="14" t="s">
        <v>21</v>
      </c>
      <c r="C158" s="14" t="s">
        <v>221</v>
      </c>
      <c r="D158" s="14" t="s">
        <v>63</v>
      </c>
      <c r="E158" s="14" t="s">
        <v>228</v>
      </c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 t="s">
        <v>51</v>
      </c>
      <c r="U158" s="14"/>
      <c r="V158" s="15"/>
      <c r="W158" s="15"/>
      <c r="X158" s="15"/>
      <c r="Y158" s="15"/>
      <c r="Z158" s="16"/>
      <c r="AA158" s="17">
        <v>227.7</v>
      </c>
      <c r="AB158" s="17"/>
      <c r="AC158" s="17"/>
      <c r="AD158" s="17"/>
      <c r="AE158" s="17"/>
      <c r="AF158" s="17"/>
      <c r="AG158" s="17"/>
      <c r="AH158" s="17"/>
      <c r="AI158" s="17"/>
      <c r="AJ158" s="17"/>
      <c r="AK158" s="24">
        <v>227.6</v>
      </c>
      <c r="AL158" s="24">
        <v>212.5</v>
      </c>
      <c r="AM158" s="24"/>
      <c r="AN158" s="24"/>
      <c r="AO158" s="24"/>
      <c r="AP158" s="24"/>
      <c r="AQ158" s="24"/>
      <c r="AR158" s="24"/>
      <c r="AS158" s="24"/>
      <c r="AT158" s="24"/>
      <c r="AU158" s="24"/>
      <c r="AV158" s="16"/>
    </row>
    <row r="159" spans="1:48" ht="15.75">
      <c r="A159" s="5" t="s">
        <v>231</v>
      </c>
      <c r="B159" s="4" t="s">
        <v>21</v>
      </c>
      <c r="C159" s="4" t="s">
        <v>230</v>
      </c>
      <c r="D159" s="4" t="s">
        <v>24</v>
      </c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6"/>
      <c r="W159" s="6"/>
      <c r="X159" s="6"/>
      <c r="Y159" s="6"/>
      <c r="Z159" s="5"/>
      <c r="AA159" s="7">
        <v>342.4</v>
      </c>
      <c r="AB159" s="7"/>
      <c r="AC159" s="7"/>
      <c r="AD159" s="7"/>
      <c r="AE159" s="7"/>
      <c r="AF159" s="7">
        <v>-18.7</v>
      </c>
      <c r="AG159" s="7"/>
      <c r="AH159" s="7">
        <v>231.2</v>
      </c>
      <c r="AI159" s="7">
        <v>11.2</v>
      </c>
      <c r="AJ159" s="7"/>
      <c r="AK159" s="22">
        <f>AK160+AK165</f>
        <v>323.40000000000003</v>
      </c>
      <c r="AL159" s="22">
        <v>342.4</v>
      </c>
      <c r="AM159" s="22"/>
      <c r="AN159" s="22"/>
      <c r="AO159" s="22"/>
      <c r="AP159" s="22"/>
      <c r="AQ159" s="22"/>
      <c r="AR159" s="22"/>
      <c r="AS159" s="22">
        <v>231.2</v>
      </c>
      <c r="AT159" s="22">
        <v>11.2</v>
      </c>
      <c r="AU159" s="22"/>
      <c r="AV159" s="5"/>
    </row>
    <row r="160" spans="1:48" ht="47.25">
      <c r="A160" s="5" t="s">
        <v>232</v>
      </c>
      <c r="B160" s="4" t="s">
        <v>21</v>
      </c>
      <c r="C160" s="4" t="s">
        <v>230</v>
      </c>
      <c r="D160" s="4" t="s">
        <v>63</v>
      </c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6"/>
      <c r="W160" s="6"/>
      <c r="X160" s="6"/>
      <c r="Y160" s="6"/>
      <c r="Z160" s="5"/>
      <c r="AA160" s="7">
        <v>80</v>
      </c>
      <c r="AB160" s="7"/>
      <c r="AC160" s="7"/>
      <c r="AD160" s="7"/>
      <c r="AE160" s="7"/>
      <c r="AF160" s="7">
        <v>-18.7</v>
      </c>
      <c r="AG160" s="7"/>
      <c r="AH160" s="7"/>
      <c r="AI160" s="7"/>
      <c r="AJ160" s="7"/>
      <c r="AK160" s="22">
        <v>61.1</v>
      </c>
      <c r="AL160" s="22">
        <v>80</v>
      </c>
      <c r="AM160" s="22"/>
      <c r="AN160" s="22"/>
      <c r="AO160" s="22"/>
      <c r="AP160" s="22"/>
      <c r="AQ160" s="22"/>
      <c r="AR160" s="22"/>
      <c r="AS160" s="22"/>
      <c r="AT160" s="22"/>
      <c r="AU160" s="22"/>
      <c r="AV160" s="5"/>
    </row>
    <row r="161" spans="1:48" ht="141.75">
      <c r="A161" s="8" t="s">
        <v>233</v>
      </c>
      <c r="B161" s="9" t="s">
        <v>21</v>
      </c>
      <c r="C161" s="9" t="s">
        <v>230</v>
      </c>
      <c r="D161" s="9" t="s">
        <v>63</v>
      </c>
      <c r="E161" s="9" t="s">
        <v>234</v>
      </c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10"/>
      <c r="W161" s="10"/>
      <c r="X161" s="10"/>
      <c r="Y161" s="10"/>
      <c r="Z161" s="11"/>
      <c r="AA161" s="12">
        <v>30</v>
      </c>
      <c r="AB161" s="12"/>
      <c r="AC161" s="12"/>
      <c r="AD161" s="12"/>
      <c r="AE161" s="12"/>
      <c r="AF161" s="12">
        <v>-18.8</v>
      </c>
      <c r="AG161" s="12"/>
      <c r="AH161" s="12"/>
      <c r="AI161" s="12"/>
      <c r="AJ161" s="12"/>
      <c r="AK161" s="23">
        <v>11.1</v>
      </c>
      <c r="AL161" s="23">
        <v>30</v>
      </c>
      <c r="AM161" s="23"/>
      <c r="AN161" s="23"/>
      <c r="AO161" s="23"/>
      <c r="AP161" s="23"/>
      <c r="AQ161" s="23"/>
      <c r="AR161" s="23"/>
      <c r="AS161" s="23"/>
      <c r="AT161" s="23"/>
      <c r="AU161" s="23"/>
      <c r="AV161" s="11"/>
    </row>
    <row r="162" spans="1:48" ht="204.75">
      <c r="A162" s="13" t="s">
        <v>235</v>
      </c>
      <c r="B162" s="14" t="s">
        <v>21</v>
      </c>
      <c r="C162" s="14" t="s">
        <v>230</v>
      </c>
      <c r="D162" s="14" t="s">
        <v>63</v>
      </c>
      <c r="E162" s="14" t="s">
        <v>234</v>
      </c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 t="s">
        <v>31</v>
      </c>
      <c r="U162" s="14"/>
      <c r="V162" s="15"/>
      <c r="W162" s="15"/>
      <c r="X162" s="15"/>
      <c r="Y162" s="15"/>
      <c r="Z162" s="16"/>
      <c r="AA162" s="17">
        <v>30</v>
      </c>
      <c r="AB162" s="17"/>
      <c r="AC162" s="17"/>
      <c r="AD162" s="17"/>
      <c r="AE162" s="17"/>
      <c r="AF162" s="17">
        <v>-18.8</v>
      </c>
      <c r="AG162" s="17"/>
      <c r="AH162" s="17"/>
      <c r="AI162" s="17"/>
      <c r="AJ162" s="17"/>
      <c r="AK162" s="24">
        <v>11.1</v>
      </c>
      <c r="AL162" s="24">
        <v>30</v>
      </c>
      <c r="AM162" s="24"/>
      <c r="AN162" s="24"/>
      <c r="AO162" s="24"/>
      <c r="AP162" s="24"/>
      <c r="AQ162" s="24"/>
      <c r="AR162" s="24"/>
      <c r="AS162" s="24"/>
      <c r="AT162" s="24"/>
      <c r="AU162" s="24"/>
      <c r="AV162" s="16"/>
    </row>
    <row r="163" spans="1:48" ht="173.25">
      <c r="A163" s="8" t="s">
        <v>236</v>
      </c>
      <c r="B163" s="9" t="s">
        <v>21</v>
      </c>
      <c r="C163" s="9" t="s">
        <v>230</v>
      </c>
      <c r="D163" s="9" t="s">
        <v>63</v>
      </c>
      <c r="E163" s="9" t="s">
        <v>237</v>
      </c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10"/>
      <c r="W163" s="10"/>
      <c r="X163" s="10"/>
      <c r="Y163" s="10"/>
      <c r="Z163" s="11"/>
      <c r="AA163" s="12">
        <v>40</v>
      </c>
      <c r="AB163" s="12"/>
      <c r="AC163" s="12"/>
      <c r="AD163" s="12"/>
      <c r="AE163" s="12"/>
      <c r="AF163" s="12">
        <v>10.1</v>
      </c>
      <c r="AG163" s="12"/>
      <c r="AH163" s="12"/>
      <c r="AI163" s="12"/>
      <c r="AJ163" s="12"/>
      <c r="AK163" s="23">
        <v>50</v>
      </c>
      <c r="AL163" s="23">
        <v>40</v>
      </c>
      <c r="AM163" s="23"/>
      <c r="AN163" s="23"/>
      <c r="AO163" s="23"/>
      <c r="AP163" s="23"/>
      <c r="AQ163" s="23"/>
      <c r="AR163" s="23"/>
      <c r="AS163" s="23"/>
      <c r="AT163" s="23"/>
      <c r="AU163" s="23"/>
      <c r="AV163" s="11"/>
    </row>
    <row r="164" spans="1:48" ht="236.25">
      <c r="A164" s="13" t="s">
        <v>238</v>
      </c>
      <c r="B164" s="14" t="s">
        <v>21</v>
      </c>
      <c r="C164" s="14" t="s">
        <v>230</v>
      </c>
      <c r="D164" s="14" t="s">
        <v>63</v>
      </c>
      <c r="E164" s="14" t="s">
        <v>237</v>
      </c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 t="s">
        <v>31</v>
      </c>
      <c r="U164" s="14"/>
      <c r="V164" s="15"/>
      <c r="W164" s="15"/>
      <c r="X164" s="15"/>
      <c r="Y164" s="15"/>
      <c r="Z164" s="16"/>
      <c r="AA164" s="17">
        <v>40</v>
      </c>
      <c r="AB164" s="17"/>
      <c r="AC164" s="17"/>
      <c r="AD164" s="17"/>
      <c r="AE164" s="17"/>
      <c r="AF164" s="17">
        <v>10.1</v>
      </c>
      <c r="AG164" s="17"/>
      <c r="AH164" s="17"/>
      <c r="AI164" s="17"/>
      <c r="AJ164" s="17"/>
      <c r="AK164" s="24">
        <v>50</v>
      </c>
      <c r="AL164" s="24">
        <v>40</v>
      </c>
      <c r="AM164" s="24"/>
      <c r="AN164" s="24"/>
      <c r="AO164" s="24"/>
      <c r="AP164" s="24"/>
      <c r="AQ164" s="24"/>
      <c r="AR164" s="24"/>
      <c r="AS164" s="24"/>
      <c r="AT164" s="24"/>
      <c r="AU164" s="24"/>
      <c r="AV164" s="16"/>
    </row>
    <row r="165" spans="1:48" ht="15.75">
      <c r="A165" s="5" t="s">
        <v>239</v>
      </c>
      <c r="B165" s="4" t="s">
        <v>21</v>
      </c>
      <c r="C165" s="4" t="s">
        <v>230</v>
      </c>
      <c r="D165" s="4" t="s">
        <v>230</v>
      </c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6"/>
      <c r="W165" s="6"/>
      <c r="X165" s="6"/>
      <c r="Y165" s="6"/>
      <c r="Z165" s="5"/>
      <c r="AA165" s="7">
        <v>262.39999999999998</v>
      </c>
      <c r="AB165" s="7"/>
      <c r="AC165" s="7"/>
      <c r="AD165" s="7"/>
      <c r="AE165" s="7"/>
      <c r="AF165" s="7"/>
      <c r="AG165" s="7"/>
      <c r="AH165" s="7">
        <v>231.2</v>
      </c>
      <c r="AI165" s="7">
        <v>11.2</v>
      </c>
      <c r="AJ165" s="7"/>
      <c r="AK165" s="26">
        <v>262.3</v>
      </c>
      <c r="AL165" s="22">
        <v>262.39999999999998</v>
      </c>
      <c r="AM165" s="22"/>
      <c r="AN165" s="22"/>
      <c r="AO165" s="22"/>
      <c r="AP165" s="22"/>
      <c r="AQ165" s="22"/>
      <c r="AR165" s="22"/>
      <c r="AS165" s="22">
        <v>231.2</v>
      </c>
      <c r="AT165" s="22">
        <v>11.2</v>
      </c>
      <c r="AU165" s="22"/>
      <c r="AV165" s="5"/>
    </row>
    <row r="166" spans="1:48" ht="110.25">
      <c r="A166" s="11" t="s">
        <v>240</v>
      </c>
      <c r="B166" s="9" t="s">
        <v>21</v>
      </c>
      <c r="C166" s="9" t="s">
        <v>230</v>
      </c>
      <c r="D166" s="9" t="s">
        <v>230</v>
      </c>
      <c r="E166" s="9" t="s">
        <v>241</v>
      </c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10"/>
      <c r="W166" s="10"/>
      <c r="X166" s="10"/>
      <c r="Y166" s="10"/>
      <c r="Z166" s="11"/>
      <c r="AA166" s="12">
        <v>242.4</v>
      </c>
      <c r="AB166" s="12"/>
      <c r="AC166" s="12"/>
      <c r="AD166" s="12"/>
      <c r="AE166" s="12"/>
      <c r="AF166" s="12"/>
      <c r="AG166" s="12"/>
      <c r="AH166" s="12">
        <v>231.2</v>
      </c>
      <c r="AI166" s="12">
        <v>11.2</v>
      </c>
      <c r="AJ166" s="12"/>
      <c r="AK166" s="23">
        <v>242.3</v>
      </c>
      <c r="AL166" s="23">
        <v>242.4</v>
      </c>
      <c r="AM166" s="23"/>
      <c r="AN166" s="23"/>
      <c r="AO166" s="23"/>
      <c r="AP166" s="23"/>
      <c r="AQ166" s="23"/>
      <c r="AR166" s="23"/>
      <c r="AS166" s="23">
        <v>231.2</v>
      </c>
      <c r="AT166" s="23">
        <v>11.2</v>
      </c>
      <c r="AU166" s="23"/>
      <c r="AV166" s="11"/>
    </row>
    <row r="167" spans="1:48" ht="157.5">
      <c r="A167" s="13" t="s">
        <v>242</v>
      </c>
      <c r="B167" s="14" t="s">
        <v>21</v>
      </c>
      <c r="C167" s="14" t="s">
        <v>230</v>
      </c>
      <c r="D167" s="14" t="s">
        <v>230</v>
      </c>
      <c r="E167" s="14" t="s">
        <v>241</v>
      </c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 t="s">
        <v>31</v>
      </c>
      <c r="U167" s="14"/>
      <c r="V167" s="15"/>
      <c r="W167" s="15"/>
      <c r="X167" s="15"/>
      <c r="Y167" s="15"/>
      <c r="Z167" s="16"/>
      <c r="AA167" s="17">
        <v>242.4</v>
      </c>
      <c r="AB167" s="17"/>
      <c r="AC167" s="17"/>
      <c r="AD167" s="17"/>
      <c r="AE167" s="17"/>
      <c r="AF167" s="17"/>
      <c r="AG167" s="17"/>
      <c r="AH167" s="17">
        <v>231.2</v>
      </c>
      <c r="AI167" s="17">
        <v>11.2</v>
      </c>
      <c r="AJ167" s="17"/>
      <c r="AK167" s="24">
        <v>242.3</v>
      </c>
      <c r="AL167" s="24">
        <v>242.4</v>
      </c>
      <c r="AM167" s="24"/>
      <c r="AN167" s="24"/>
      <c r="AO167" s="24"/>
      <c r="AP167" s="24"/>
      <c r="AQ167" s="24"/>
      <c r="AR167" s="24"/>
      <c r="AS167" s="24">
        <v>231.2</v>
      </c>
      <c r="AT167" s="24">
        <v>11.2</v>
      </c>
      <c r="AU167" s="24"/>
      <c r="AV167" s="16"/>
    </row>
    <row r="168" spans="1:48" ht="157.5">
      <c r="A168" s="8" t="s">
        <v>243</v>
      </c>
      <c r="B168" s="9" t="s">
        <v>21</v>
      </c>
      <c r="C168" s="9" t="s">
        <v>230</v>
      </c>
      <c r="D168" s="9" t="s">
        <v>230</v>
      </c>
      <c r="E168" s="9" t="s">
        <v>244</v>
      </c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10"/>
      <c r="W168" s="10"/>
      <c r="X168" s="10"/>
      <c r="Y168" s="10"/>
      <c r="Z168" s="11"/>
      <c r="AA168" s="12">
        <v>20</v>
      </c>
      <c r="AB168" s="12"/>
      <c r="AC168" s="12"/>
      <c r="AD168" s="12"/>
      <c r="AE168" s="12"/>
      <c r="AF168" s="12"/>
      <c r="AG168" s="12"/>
      <c r="AH168" s="12"/>
      <c r="AI168" s="12"/>
      <c r="AJ168" s="12"/>
      <c r="AK168" s="23">
        <v>20</v>
      </c>
      <c r="AL168" s="23">
        <v>20</v>
      </c>
      <c r="AM168" s="23"/>
      <c r="AN168" s="23"/>
      <c r="AO168" s="23"/>
      <c r="AP168" s="23"/>
      <c r="AQ168" s="23"/>
      <c r="AR168" s="23"/>
      <c r="AS168" s="23"/>
      <c r="AT168" s="23"/>
      <c r="AU168" s="23"/>
      <c r="AV168" s="11"/>
    </row>
    <row r="169" spans="1:48" ht="204.75">
      <c r="A169" s="13" t="s">
        <v>245</v>
      </c>
      <c r="B169" s="14" t="s">
        <v>21</v>
      </c>
      <c r="C169" s="14" t="s">
        <v>230</v>
      </c>
      <c r="D169" s="14" t="s">
        <v>230</v>
      </c>
      <c r="E169" s="14" t="s">
        <v>244</v>
      </c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 t="s">
        <v>31</v>
      </c>
      <c r="U169" s="14"/>
      <c r="V169" s="15"/>
      <c r="W169" s="15"/>
      <c r="X169" s="15"/>
      <c r="Y169" s="15"/>
      <c r="Z169" s="16"/>
      <c r="AA169" s="17">
        <v>20</v>
      </c>
      <c r="AB169" s="17"/>
      <c r="AC169" s="17"/>
      <c r="AD169" s="17"/>
      <c r="AE169" s="17"/>
      <c r="AF169" s="17"/>
      <c r="AG169" s="17"/>
      <c r="AH169" s="17"/>
      <c r="AI169" s="17"/>
      <c r="AJ169" s="17"/>
      <c r="AK169" s="24">
        <v>20</v>
      </c>
      <c r="AL169" s="24">
        <v>20</v>
      </c>
      <c r="AM169" s="24"/>
      <c r="AN169" s="24"/>
      <c r="AO169" s="24"/>
      <c r="AP169" s="24"/>
      <c r="AQ169" s="24"/>
      <c r="AR169" s="24"/>
      <c r="AS169" s="24"/>
      <c r="AT169" s="24"/>
      <c r="AU169" s="24"/>
      <c r="AV169" s="16"/>
    </row>
    <row r="170" spans="1:48" ht="15.75">
      <c r="A170" s="5" t="s">
        <v>246</v>
      </c>
      <c r="B170" s="4" t="s">
        <v>21</v>
      </c>
      <c r="C170" s="4" t="s">
        <v>121</v>
      </c>
      <c r="D170" s="4" t="s">
        <v>24</v>
      </c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6"/>
      <c r="W170" s="6"/>
      <c r="X170" s="6"/>
      <c r="Y170" s="6"/>
      <c r="Z170" s="5"/>
      <c r="AA170" s="7">
        <v>92850.1</v>
      </c>
      <c r="AB170" s="7">
        <v>50609.3</v>
      </c>
      <c r="AC170" s="7">
        <v>21728.6</v>
      </c>
      <c r="AD170" s="7">
        <v>966</v>
      </c>
      <c r="AE170" s="7"/>
      <c r="AF170" s="7">
        <v>1384.2</v>
      </c>
      <c r="AG170" s="7">
        <v>-8442.7000000000007</v>
      </c>
      <c r="AH170" s="7">
        <v>1459.2</v>
      </c>
      <c r="AI170" s="7">
        <v>4906.1000000000004</v>
      </c>
      <c r="AJ170" s="7"/>
      <c r="AK170" s="22">
        <f>AK171+AK182+AK203+AK206</f>
        <v>92848.5</v>
      </c>
      <c r="AL170" s="22">
        <v>30575.3</v>
      </c>
      <c r="AM170" s="22">
        <v>10881.2</v>
      </c>
      <c r="AN170" s="22">
        <v>364.4</v>
      </c>
      <c r="AO170" s="22"/>
      <c r="AP170" s="22"/>
      <c r="AQ170" s="22">
        <v>255.3</v>
      </c>
      <c r="AR170" s="22"/>
      <c r="AS170" s="22">
        <v>4092.7</v>
      </c>
      <c r="AT170" s="22">
        <v>2734.2</v>
      </c>
      <c r="AU170" s="22"/>
      <c r="AV170" s="5"/>
    </row>
    <row r="171" spans="1:48" ht="15.75">
      <c r="A171" s="5" t="s">
        <v>247</v>
      </c>
      <c r="B171" s="4" t="s">
        <v>21</v>
      </c>
      <c r="C171" s="4" t="s">
        <v>121</v>
      </c>
      <c r="D171" s="4" t="s">
        <v>23</v>
      </c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6"/>
      <c r="W171" s="6"/>
      <c r="X171" s="6"/>
      <c r="Y171" s="6"/>
      <c r="Z171" s="5"/>
      <c r="AA171" s="7">
        <v>11175.8</v>
      </c>
      <c r="AB171" s="7"/>
      <c r="AC171" s="7"/>
      <c r="AD171" s="7"/>
      <c r="AE171" s="7"/>
      <c r="AF171" s="7">
        <v>3734.6</v>
      </c>
      <c r="AG171" s="7">
        <v>3386.3</v>
      </c>
      <c r="AH171" s="7">
        <v>154.80000000000001</v>
      </c>
      <c r="AI171" s="7">
        <v>35.5</v>
      </c>
      <c r="AJ171" s="7"/>
      <c r="AK171" s="22">
        <v>14910.4</v>
      </c>
      <c r="AL171" s="22">
        <v>11313.2</v>
      </c>
      <c r="AM171" s="22"/>
      <c r="AN171" s="22"/>
      <c r="AO171" s="22"/>
      <c r="AP171" s="22"/>
      <c r="AQ171" s="22">
        <v>2792.1</v>
      </c>
      <c r="AR171" s="22"/>
      <c r="AS171" s="22"/>
      <c r="AT171" s="22">
        <v>2536.8000000000002</v>
      </c>
      <c r="AU171" s="22"/>
      <c r="AV171" s="5"/>
    </row>
    <row r="172" spans="1:48" ht="409.5">
      <c r="A172" s="8" t="s">
        <v>248</v>
      </c>
      <c r="B172" s="9" t="s">
        <v>21</v>
      </c>
      <c r="C172" s="9" t="s">
        <v>121</v>
      </c>
      <c r="D172" s="9" t="s">
        <v>23</v>
      </c>
      <c r="E172" s="9" t="s">
        <v>249</v>
      </c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10"/>
      <c r="W172" s="10"/>
      <c r="X172" s="10"/>
      <c r="Y172" s="10"/>
      <c r="Z172" s="11"/>
      <c r="AA172" s="12"/>
      <c r="AB172" s="12"/>
      <c r="AC172" s="12"/>
      <c r="AD172" s="12"/>
      <c r="AE172" s="12"/>
      <c r="AF172" s="12">
        <v>3499.7</v>
      </c>
      <c r="AG172" s="12">
        <v>3386.3</v>
      </c>
      <c r="AH172" s="12">
        <v>113.4</v>
      </c>
      <c r="AI172" s="12"/>
      <c r="AJ172" s="12"/>
      <c r="AK172" s="23">
        <v>3499.7</v>
      </c>
      <c r="AL172" s="23"/>
      <c r="AM172" s="23"/>
      <c r="AN172" s="23"/>
      <c r="AO172" s="23"/>
      <c r="AP172" s="23"/>
      <c r="AQ172" s="23"/>
      <c r="AR172" s="23"/>
      <c r="AS172" s="23"/>
      <c r="AT172" s="23"/>
      <c r="AU172" s="23"/>
      <c r="AV172" s="11"/>
    </row>
    <row r="173" spans="1:48" ht="409.5">
      <c r="A173" s="13" t="s">
        <v>250</v>
      </c>
      <c r="B173" s="14" t="s">
        <v>21</v>
      </c>
      <c r="C173" s="14" t="s">
        <v>121</v>
      </c>
      <c r="D173" s="14" t="s">
        <v>23</v>
      </c>
      <c r="E173" s="14" t="s">
        <v>249</v>
      </c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 t="s">
        <v>126</v>
      </c>
      <c r="U173" s="14"/>
      <c r="V173" s="15"/>
      <c r="W173" s="15"/>
      <c r="X173" s="15"/>
      <c r="Y173" s="15"/>
      <c r="Z173" s="16"/>
      <c r="AA173" s="17"/>
      <c r="AB173" s="17"/>
      <c r="AC173" s="17"/>
      <c r="AD173" s="17"/>
      <c r="AE173" s="17"/>
      <c r="AF173" s="17">
        <v>3499.7</v>
      </c>
      <c r="AG173" s="17">
        <v>3386.3</v>
      </c>
      <c r="AH173" s="17">
        <v>113.4</v>
      </c>
      <c r="AI173" s="17"/>
      <c r="AJ173" s="17"/>
      <c r="AK173" s="24">
        <v>3499.7</v>
      </c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16"/>
    </row>
    <row r="174" spans="1:48" ht="173.25">
      <c r="A174" s="8" t="s">
        <v>251</v>
      </c>
      <c r="B174" s="9" t="s">
        <v>21</v>
      </c>
      <c r="C174" s="9" t="s">
        <v>121</v>
      </c>
      <c r="D174" s="9" t="s">
        <v>23</v>
      </c>
      <c r="E174" s="9" t="s">
        <v>252</v>
      </c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10"/>
      <c r="W174" s="10"/>
      <c r="X174" s="10"/>
      <c r="Y174" s="10"/>
      <c r="Z174" s="11"/>
      <c r="AA174" s="12"/>
      <c r="AB174" s="12"/>
      <c r="AC174" s="12"/>
      <c r="AD174" s="12"/>
      <c r="AE174" s="12"/>
      <c r="AF174" s="12">
        <v>48.6</v>
      </c>
      <c r="AG174" s="12"/>
      <c r="AH174" s="12"/>
      <c r="AI174" s="12">
        <v>35.5</v>
      </c>
      <c r="AJ174" s="12"/>
      <c r="AK174" s="23">
        <v>48.5</v>
      </c>
      <c r="AL174" s="23"/>
      <c r="AM174" s="23"/>
      <c r="AN174" s="23"/>
      <c r="AO174" s="23"/>
      <c r="AP174" s="23"/>
      <c r="AQ174" s="23"/>
      <c r="AR174" s="23"/>
      <c r="AS174" s="23"/>
      <c r="AT174" s="23"/>
      <c r="AU174" s="23"/>
      <c r="AV174" s="11"/>
    </row>
    <row r="175" spans="1:48" ht="189">
      <c r="A175" s="13" t="s">
        <v>253</v>
      </c>
      <c r="B175" s="14" t="s">
        <v>21</v>
      </c>
      <c r="C175" s="14" t="s">
        <v>121</v>
      </c>
      <c r="D175" s="14" t="s">
        <v>23</v>
      </c>
      <c r="E175" s="14" t="s">
        <v>252</v>
      </c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 t="s">
        <v>126</v>
      </c>
      <c r="U175" s="14"/>
      <c r="V175" s="15"/>
      <c r="W175" s="15"/>
      <c r="X175" s="15"/>
      <c r="Y175" s="15"/>
      <c r="Z175" s="16"/>
      <c r="AA175" s="17"/>
      <c r="AB175" s="17"/>
      <c r="AC175" s="17"/>
      <c r="AD175" s="17"/>
      <c r="AE175" s="17"/>
      <c r="AF175" s="17">
        <v>48.6</v>
      </c>
      <c r="AG175" s="17"/>
      <c r="AH175" s="17"/>
      <c r="AI175" s="17">
        <v>35.5</v>
      </c>
      <c r="AJ175" s="17"/>
      <c r="AK175" s="24">
        <v>48.5</v>
      </c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16"/>
    </row>
    <row r="176" spans="1:48" ht="189">
      <c r="A176" s="8" t="s">
        <v>254</v>
      </c>
      <c r="B176" s="9" t="s">
        <v>21</v>
      </c>
      <c r="C176" s="9" t="s">
        <v>121</v>
      </c>
      <c r="D176" s="9" t="s">
        <v>23</v>
      </c>
      <c r="E176" s="9" t="s">
        <v>255</v>
      </c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10"/>
      <c r="W176" s="10"/>
      <c r="X176" s="10"/>
      <c r="Y176" s="10"/>
      <c r="Z176" s="11"/>
      <c r="AA176" s="12">
        <v>300</v>
      </c>
      <c r="AB176" s="12"/>
      <c r="AC176" s="12"/>
      <c r="AD176" s="12"/>
      <c r="AE176" s="12"/>
      <c r="AF176" s="12"/>
      <c r="AG176" s="12"/>
      <c r="AH176" s="12"/>
      <c r="AI176" s="12"/>
      <c r="AJ176" s="12"/>
      <c r="AK176" s="23">
        <v>300</v>
      </c>
      <c r="AL176" s="23"/>
      <c r="AM176" s="23"/>
      <c r="AN176" s="23"/>
      <c r="AO176" s="23"/>
      <c r="AP176" s="23"/>
      <c r="AQ176" s="23"/>
      <c r="AR176" s="23"/>
      <c r="AS176" s="23"/>
      <c r="AT176" s="23"/>
      <c r="AU176" s="23"/>
      <c r="AV176" s="11"/>
    </row>
    <row r="177" spans="1:48" ht="204.75">
      <c r="A177" s="13" t="s">
        <v>256</v>
      </c>
      <c r="B177" s="14" t="s">
        <v>21</v>
      </c>
      <c r="C177" s="14" t="s">
        <v>121</v>
      </c>
      <c r="D177" s="14" t="s">
        <v>23</v>
      </c>
      <c r="E177" s="14" t="s">
        <v>255</v>
      </c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 t="s">
        <v>126</v>
      </c>
      <c r="U177" s="14"/>
      <c r="V177" s="15"/>
      <c r="W177" s="15"/>
      <c r="X177" s="15"/>
      <c r="Y177" s="15"/>
      <c r="Z177" s="16"/>
      <c r="AA177" s="17">
        <v>300</v>
      </c>
      <c r="AB177" s="17"/>
      <c r="AC177" s="17"/>
      <c r="AD177" s="17"/>
      <c r="AE177" s="17"/>
      <c r="AF177" s="17"/>
      <c r="AG177" s="17"/>
      <c r="AH177" s="17"/>
      <c r="AI177" s="17"/>
      <c r="AJ177" s="17"/>
      <c r="AK177" s="24">
        <v>300</v>
      </c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16"/>
    </row>
    <row r="178" spans="1:48" ht="110.25">
      <c r="A178" s="11" t="s">
        <v>257</v>
      </c>
      <c r="B178" s="9" t="s">
        <v>21</v>
      </c>
      <c r="C178" s="9" t="s">
        <v>121</v>
      </c>
      <c r="D178" s="9" t="s">
        <v>23</v>
      </c>
      <c r="E178" s="9" t="s">
        <v>258</v>
      </c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10"/>
      <c r="W178" s="10"/>
      <c r="X178" s="10"/>
      <c r="Y178" s="10"/>
      <c r="Z178" s="11"/>
      <c r="AA178" s="12">
        <v>753.5</v>
      </c>
      <c r="AB178" s="12"/>
      <c r="AC178" s="12"/>
      <c r="AD178" s="12"/>
      <c r="AE178" s="12"/>
      <c r="AF178" s="12"/>
      <c r="AG178" s="12"/>
      <c r="AH178" s="12"/>
      <c r="AI178" s="12"/>
      <c r="AJ178" s="12"/>
      <c r="AK178" s="23">
        <v>753.5</v>
      </c>
      <c r="AL178" s="23">
        <v>770</v>
      </c>
      <c r="AM178" s="23"/>
      <c r="AN178" s="23"/>
      <c r="AO178" s="23"/>
      <c r="AP178" s="23"/>
      <c r="AQ178" s="23"/>
      <c r="AR178" s="23"/>
      <c r="AS178" s="23"/>
      <c r="AT178" s="23"/>
      <c r="AU178" s="23"/>
      <c r="AV178" s="11"/>
    </row>
    <row r="179" spans="1:48" ht="126">
      <c r="A179" s="13" t="s">
        <v>259</v>
      </c>
      <c r="B179" s="14" t="s">
        <v>21</v>
      </c>
      <c r="C179" s="14" t="s">
        <v>121</v>
      </c>
      <c r="D179" s="14" t="s">
        <v>23</v>
      </c>
      <c r="E179" s="14" t="s">
        <v>258</v>
      </c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 t="s">
        <v>126</v>
      </c>
      <c r="U179" s="14"/>
      <c r="V179" s="15"/>
      <c r="W179" s="15"/>
      <c r="X179" s="15"/>
      <c r="Y179" s="15"/>
      <c r="Z179" s="16"/>
      <c r="AA179" s="17">
        <v>753.5</v>
      </c>
      <c r="AB179" s="17"/>
      <c r="AC179" s="17"/>
      <c r="AD179" s="17"/>
      <c r="AE179" s="17"/>
      <c r="AF179" s="17"/>
      <c r="AG179" s="17"/>
      <c r="AH179" s="17"/>
      <c r="AI179" s="17"/>
      <c r="AJ179" s="17"/>
      <c r="AK179" s="24">
        <v>753.5</v>
      </c>
      <c r="AL179" s="24">
        <v>770</v>
      </c>
      <c r="AM179" s="24"/>
      <c r="AN179" s="24"/>
      <c r="AO179" s="24"/>
      <c r="AP179" s="24"/>
      <c r="AQ179" s="24"/>
      <c r="AR179" s="24"/>
      <c r="AS179" s="24"/>
      <c r="AT179" s="24"/>
      <c r="AU179" s="24"/>
      <c r="AV179" s="16"/>
    </row>
    <row r="180" spans="1:48" ht="409.5">
      <c r="A180" s="8" t="s">
        <v>260</v>
      </c>
      <c r="B180" s="9" t="s">
        <v>21</v>
      </c>
      <c r="C180" s="9" t="s">
        <v>121</v>
      </c>
      <c r="D180" s="9" t="s">
        <v>23</v>
      </c>
      <c r="E180" s="9" t="s">
        <v>261</v>
      </c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10"/>
      <c r="W180" s="10"/>
      <c r="X180" s="10"/>
      <c r="Y180" s="10"/>
      <c r="Z180" s="11"/>
      <c r="AA180" s="12">
        <v>10122.299999999999</v>
      </c>
      <c r="AB180" s="12"/>
      <c r="AC180" s="12"/>
      <c r="AD180" s="12"/>
      <c r="AE180" s="12"/>
      <c r="AF180" s="12">
        <v>186.3</v>
      </c>
      <c r="AG180" s="12"/>
      <c r="AH180" s="12">
        <v>41.4</v>
      </c>
      <c r="AI180" s="12"/>
      <c r="AJ180" s="12"/>
      <c r="AK180" s="23">
        <v>10308.6</v>
      </c>
      <c r="AL180" s="23">
        <v>10543.2</v>
      </c>
      <c r="AM180" s="23"/>
      <c r="AN180" s="23"/>
      <c r="AO180" s="23"/>
      <c r="AP180" s="23"/>
      <c r="AQ180" s="23">
        <v>255.3</v>
      </c>
      <c r="AR180" s="23"/>
      <c r="AS180" s="23"/>
      <c r="AT180" s="23"/>
      <c r="AU180" s="23"/>
      <c r="AV180" s="11"/>
    </row>
    <row r="181" spans="1:48" ht="409.5">
      <c r="A181" s="13" t="s">
        <v>262</v>
      </c>
      <c r="B181" s="14" t="s">
        <v>21</v>
      </c>
      <c r="C181" s="14" t="s">
        <v>121</v>
      </c>
      <c r="D181" s="14" t="s">
        <v>23</v>
      </c>
      <c r="E181" s="14" t="s">
        <v>261</v>
      </c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 t="s">
        <v>126</v>
      </c>
      <c r="U181" s="14"/>
      <c r="V181" s="15"/>
      <c r="W181" s="15"/>
      <c r="X181" s="15"/>
      <c r="Y181" s="15"/>
      <c r="Z181" s="16"/>
      <c r="AA181" s="17">
        <v>10122.299999999999</v>
      </c>
      <c r="AB181" s="17"/>
      <c r="AC181" s="17"/>
      <c r="AD181" s="17"/>
      <c r="AE181" s="17"/>
      <c r="AF181" s="17">
        <v>186.3</v>
      </c>
      <c r="AG181" s="17"/>
      <c r="AH181" s="17">
        <v>41.4</v>
      </c>
      <c r="AI181" s="17"/>
      <c r="AJ181" s="17"/>
      <c r="AK181" s="24">
        <v>10308.6</v>
      </c>
      <c r="AL181" s="24">
        <v>10543.2</v>
      </c>
      <c r="AM181" s="24"/>
      <c r="AN181" s="24"/>
      <c r="AO181" s="24"/>
      <c r="AP181" s="24"/>
      <c r="AQ181" s="24">
        <v>255.3</v>
      </c>
      <c r="AR181" s="24"/>
      <c r="AS181" s="24"/>
      <c r="AT181" s="24"/>
      <c r="AU181" s="24"/>
      <c r="AV181" s="16"/>
    </row>
    <row r="182" spans="1:48" ht="15.75">
      <c r="A182" s="5" t="s">
        <v>263</v>
      </c>
      <c r="B182" s="4" t="s">
        <v>21</v>
      </c>
      <c r="C182" s="4" t="s">
        <v>121</v>
      </c>
      <c r="D182" s="4" t="s">
        <v>190</v>
      </c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6"/>
      <c r="W182" s="6"/>
      <c r="X182" s="6"/>
      <c r="Y182" s="6"/>
      <c r="Z182" s="5"/>
      <c r="AA182" s="7">
        <v>26187.9</v>
      </c>
      <c r="AB182" s="7"/>
      <c r="AC182" s="7">
        <v>20034</v>
      </c>
      <c r="AD182" s="7">
        <v>966</v>
      </c>
      <c r="AE182" s="7"/>
      <c r="AF182" s="7">
        <v>41641.4</v>
      </c>
      <c r="AG182" s="7">
        <v>37541.1</v>
      </c>
      <c r="AH182" s="7">
        <v>2999</v>
      </c>
      <c r="AI182" s="7">
        <v>673.2</v>
      </c>
      <c r="AJ182" s="7"/>
      <c r="AK182" s="22">
        <v>67768.3</v>
      </c>
      <c r="AL182" s="22">
        <v>3175.8</v>
      </c>
      <c r="AM182" s="22"/>
      <c r="AN182" s="22"/>
      <c r="AO182" s="22"/>
      <c r="AP182" s="22"/>
      <c r="AQ182" s="22">
        <v>8708.7999999999993</v>
      </c>
      <c r="AR182" s="22">
        <v>10881.2</v>
      </c>
      <c r="AS182" s="22">
        <v>364.4</v>
      </c>
      <c r="AT182" s="22"/>
      <c r="AU182" s="22"/>
      <c r="AV182" s="5"/>
    </row>
    <row r="183" spans="1:48" ht="141.75">
      <c r="A183" s="8" t="s">
        <v>264</v>
      </c>
      <c r="B183" s="9" t="s">
        <v>21</v>
      </c>
      <c r="C183" s="9" t="s">
        <v>121</v>
      </c>
      <c r="D183" s="9" t="s">
        <v>190</v>
      </c>
      <c r="E183" s="9" t="s">
        <v>265</v>
      </c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10"/>
      <c r="W183" s="10"/>
      <c r="X183" s="10"/>
      <c r="Y183" s="10"/>
      <c r="Z183" s="11"/>
      <c r="AA183" s="12">
        <v>2312.1</v>
      </c>
      <c r="AB183" s="12"/>
      <c r="AC183" s="12"/>
      <c r="AD183" s="12"/>
      <c r="AE183" s="12"/>
      <c r="AF183" s="12">
        <v>859.8</v>
      </c>
      <c r="AG183" s="12"/>
      <c r="AH183" s="12"/>
      <c r="AI183" s="12">
        <v>58</v>
      </c>
      <c r="AJ183" s="12"/>
      <c r="AK183" s="23">
        <v>3171.8</v>
      </c>
      <c r="AL183" s="23"/>
      <c r="AM183" s="23"/>
      <c r="AN183" s="23"/>
      <c r="AO183" s="23"/>
      <c r="AP183" s="23"/>
      <c r="AQ183" s="23"/>
      <c r="AR183" s="23"/>
      <c r="AS183" s="23"/>
      <c r="AT183" s="23"/>
      <c r="AU183" s="23"/>
      <c r="AV183" s="11"/>
    </row>
    <row r="184" spans="1:48" ht="157.5">
      <c r="A184" s="13" t="s">
        <v>266</v>
      </c>
      <c r="B184" s="14" t="s">
        <v>21</v>
      </c>
      <c r="C184" s="14" t="s">
        <v>121</v>
      </c>
      <c r="D184" s="14" t="s">
        <v>190</v>
      </c>
      <c r="E184" s="14" t="s">
        <v>265</v>
      </c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 t="s">
        <v>126</v>
      </c>
      <c r="U184" s="14"/>
      <c r="V184" s="15"/>
      <c r="W184" s="15"/>
      <c r="X184" s="15"/>
      <c r="Y184" s="15"/>
      <c r="Z184" s="16"/>
      <c r="AA184" s="17">
        <v>2312.1</v>
      </c>
      <c r="AB184" s="17"/>
      <c r="AC184" s="17"/>
      <c r="AD184" s="17"/>
      <c r="AE184" s="17"/>
      <c r="AF184" s="17">
        <v>859.8</v>
      </c>
      <c r="AG184" s="17"/>
      <c r="AH184" s="17"/>
      <c r="AI184" s="17">
        <v>58</v>
      </c>
      <c r="AJ184" s="17"/>
      <c r="AK184" s="24">
        <v>3171.8</v>
      </c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16"/>
    </row>
    <row r="185" spans="1:48" ht="157.5">
      <c r="A185" s="8" t="s">
        <v>267</v>
      </c>
      <c r="B185" s="9" t="s">
        <v>21</v>
      </c>
      <c r="C185" s="9" t="s">
        <v>121</v>
      </c>
      <c r="D185" s="9" t="s">
        <v>190</v>
      </c>
      <c r="E185" s="9" t="s">
        <v>268</v>
      </c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10"/>
      <c r="W185" s="10"/>
      <c r="X185" s="10"/>
      <c r="Y185" s="10"/>
      <c r="Z185" s="11"/>
      <c r="AA185" s="12">
        <v>923.2</v>
      </c>
      <c r="AB185" s="12"/>
      <c r="AC185" s="12"/>
      <c r="AD185" s="12"/>
      <c r="AE185" s="12"/>
      <c r="AF185" s="12">
        <v>-874</v>
      </c>
      <c r="AG185" s="12"/>
      <c r="AH185" s="12"/>
      <c r="AI185" s="12"/>
      <c r="AJ185" s="12"/>
      <c r="AK185" s="23">
        <v>49.2</v>
      </c>
      <c r="AL185" s="23">
        <v>923.2</v>
      </c>
      <c r="AM185" s="23"/>
      <c r="AN185" s="23"/>
      <c r="AO185" s="23"/>
      <c r="AP185" s="23"/>
      <c r="AQ185" s="23">
        <v>-873.9</v>
      </c>
      <c r="AR185" s="23"/>
      <c r="AS185" s="23"/>
      <c r="AT185" s="23"/>
      <c r="AU185" s="23"/>
      <c r="AV185" s="11"/>
    </row>
    <row r="186" spans="1:48" ht="189">
      <c r="A186" s="13" t="s">
        <v>269</v>
      </c>
      <c r="B186" s="14" t="s">
        <v>21</v>
      </c>
      <c r="C186" s="14" t="s">
        <v>121</v>
      </c>
      <c r="D186" s="14" t="s">
        <v>190</v>
      </c>
      <c r="E186" s="14" t="s">
        <v>268</v>
      </c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 t="s">
        <v>126</v>
      </c>
      <c r="U186" s="14"/>
      <c r="V186" s="15"/>
      <c r="W186" s="15"/>
      <c r="X186" s="15"/>
      <c r="Y186" s="15"/>
      <c r="Z186" s="16"/>
      <c r="AA186" s="17">
        <v>923.2</v>
      </c>
      <c r="AB186" s="17"/>
      <c r="AC186" s="17"/>
      <c r="AD186" s="17"/>
      <c r="AE186" s="17"/>
      <c r="AF186" s="17">
        <v>-874</v>
      </c>
      <c r="AG186" s="17"/>
      <c r="AH186" s="17"/>
      <c r="AI186" s="17"/>
      <c r="AJ186" s="17"/>
      <c r="AK186" s="24">
        <v>49.2</v>
      </c>
      <c r="AL186" s="24">
        <v>923.2</v>
      </c>
      <c r="AM186" s="24"/>
      <c r="AN186" s="24"/>
      <c r="AO186" s="24"/>
      <c r="AP186" s="24"/>
      <c r="AQ186" s="24">
        <v>-873.9</v>
      </c>
      <c r="AR186" s="24"/>
      <c r="AS186" s="24"/>
      <c r="AT186" s="24"/>
      <c r="AU186" s="24"/>
      <c r="AV186" s="16"/>
    </row>
    <row r="187" spans="1:48" ht="157.5">
      <c r="A187" s="8" t="s">
        <v>270</v>
      </c>
      <c r="B187" s="9" t="s">
        <v>21</v>
      </c>
      <c r="C187" s="9" t="s">
        <v>121</v>
      </c>
      <c r="D187" s="9" t="s">
        <v>190</v>
      </c>
      <c r="E187" s="9" t="s">
        <v>271</v>
      </c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10"/>
      <c r="W187" s="10"/>
      <c r="X187" s="10"/>
      <c r="Y187" s="10"/>
      <c r="Z187" s="11"/>
      <c r="AA187" s="12">
        <v>21000</v>
      </c>
      <c r="AB187" s="12"/>
      <c r="AC187" s="12">
        <v>20034</v>
      </c>
      <c r="AD187" s="12">
        <v>966</v>
      </c>
      <c r="AE187" s="12"/>
      <c r="AF187" s="12">
        <v>-104.9</v>
      </c>
      <c r="AG187" s="12"/>
      <c r="AH187" s="12">
        <v>-100.1</v>
      </c>
      <c r="AI187" s="12">
        <v>-4.8</v>
      </c>
      <c r="AJ187" s="12"/>
      <c r="AK187" s="23">
        <v>20895</v>
      </c>
      <c r="AL187" s="23"/>
      <c r="AM187" s="23"/>
      <c r="AN187" s="23"/>
      <c r="AO187" s="23"/>
      <c r="AP187" s="23"/>
      <c r="AQ187" s="23"/>
      <c r="AR187" s="23"/>
      <c r="AS187" s="23"/>
      <c r="AT187" s="23"/>
      <c r="AU187" s="23"/>
      <c r="AV187" s="11"/>
    </row>
    <row r="188" spans="1:48" ht="173.25">
      <c r="A188" s="13" t="s">
        <v>272</v>
      </c>
      <c r="B188" s="14" t="s">
        <v>21</v>
      </c>
      <c r="C188" s="14" t="s">
        <v>121</v>
      </c>
      <c r="D188" s="14" t="s">
        <v>190</v>
      </c>
      <c r="E188" s="14" t="s">
        <v>271</v>
      </c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 t="s">
        <v>126</v>
      </c>
      <c r="U188" s="14"/>
      <c r="V188" s="15"/>
      <c r="W188" s="15"/>
      <c r="X188" s="15"/>
      <c r="Y188" s="15"/>
      <c r="Z188" s="16"/>
      <c r="AA188" s="17">
        <v>21000</v>
      </c>
      <c r="AB188" s="17"/>
      <c r="AC188" s="17">
        <v>20034</v>
      </c>
      <c r="AD188" s="17">
        <v>966</v>
      </c>
      <c r="AE188" s="17"/>
      <c r="AF188" s="17">
        <v>-104.9</v>
      </c>
      <c r="AG188" s="17"/>
      <c r="AH188" s="17">
        <v>-100.1</v>
      </c>
      <c r="AI188" s="17">
        <v>-4.8</v>
      </c>
      <c r="AJ188" s="17"/>
      <c r="AK188" s="24">
        <v>20895</v>
      </c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16"/>
    </row>
    <row r="189" spans="1:48" ht="409.5">
      <c r="A189" s="8" t="s">
        <v>248</v>
      </c>
      <c r="B189" s="9" t="s">
        <v>21</v>
      </c>
      <c r="C189" s="9" t="s">
        <v>121</v>
      </c>
      <c r="D189" s="9" t="s">
        <v>190</v>
      </c>
      <c r="E189" s="9" t="s">
        <v>249</v>
      </c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10"/>
      <c r="W189" s="10"/>
      <c r="X189" s="10"/>
      <c r="Y189" s="10"/>
      <c r="Z189" s="11"/>
      <c r="AA189" s="12"/>
      <c r="AB189" s="12"/>
      <c r="AC189" s="12"/>
      <c r="AD189" s="12"/>
      <c r="AE189" s="12"/>
      <c r="AF189" s="12">
        <v>38798.199999999997</v>
      </c>
      <c r="AG189" s="12">
        <v>37541.1</v>
      </c>
      <c r="AH189" s="12">
        <v>1257</v>
      </c>
      <c r="AI189" s="12"/>
      <c r="AJ189" s="12"/>
      <c r="AK189" s="23">
        <v>38798.1</v>
      </c>
      <c r="AL189" s="23"/>
      <c r="AM189" s="23"/>
      <c r="AN189" s="23"/>
      <c r="AO189" s="23"/>
      <c r="AP189" s="23"/>
      <c r="AQ189" s="23">
        <v>11245.6</v>
      </c>
      <c r="AR189" s="23">
        <v>10881.2</v>
      </c>
      <c r="AS189" s="23">
        <v>364.4</v>
      </c>
      <c r="AT189" s="23"/>
      <c r="AU189" s="23"/>
      <c r="AV189" s="11"/>
    </row>
    <row r="190" spans="1:48" ht="409.5">
      <c r="A190" s="13" t="s">
        <v>250</v>
      </c>
      <c r="B190" s="14" t="s">
        <v>21</v>
      </c>
      <c r="C190" s="14" t="s">
        <v>121</v>
      </c>
      <c r="D190" s="14" t="s">
        <v>190</v>
      </c>
      <c r="E190" s="14" t="s">
        <v>249</v>
      </c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 t="s">
        <v>126</v>
      </c>
      <c r="U190" s="14"/>
      <c r="V190" s="15"/>
      <c r="W190" s="15"/>
      <c r="X190" s="15"/>
      <c r="Y190" s="15"/>
      <c r="Z190" s="16"/>
      <c r="AA190" s="17"/>
      <c r="AB190" s="17"/>
      <c r="AC190" s="17"/>
      <c r="AD190" s="17"/>
      <c r="AE190" s="17"/>
      <c r="AF190" s="17">
        <v>38798.199999999997</v>
      </c>
      <c r="AG190" s="17">
        <v>37541.1</v>
      </c>
      <c r="AH190" s="17">
        <v>1257</v>
      </c>
      <c r="AI190" s="17"/>
      <c r="AJ190" s="17"/>
      <c r="AK190" s="24">
        <v>38798.1</v>
      </c>
      <c r="AL190" s="24"/>
      <c r="AM190" s="24"/>
      <c r="AN190" s="24"/>
      <c r="AO190" s="24"/>
      <c r="AP190" s="24"/>
      <c r="AQ190" s="24">
        <v>11245.6</v>
      </c>
      <c r="AR190" s="24">
        <v>10881.2</v>
      </c>
      <c r="AS190" s="24">
        <v>364.4</v>
      </c>
      <c r="AT190" s="24"/>
      <c r="AU190" s="24"/>
      <c r="AV190" s="16"/>
    </row>
    <row r="191" spans="1:48" ht="173.25">
      <c r="A191" s="8" t="s">
        <v>251</v>
      </c>
      <c r="B191" s="9" t="s">
        <v>21</v>
      </c>
      <c r="C191" s="9" t="s">
        <v>121</v>
      </c>
      <c r="D191" s="9" t="s">
        <v>190</v>
      </c>
      <c r="E191" s="9" t="s">
        <v>252</v>
      </c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10"/>
      <c r="W191" s="10"/>
      <c r="X191" s="10"/>
      <c r="Y191" s="10"/>
      <c r="Z191" s="11"/>
      <c r="AA191" s="12">
        <v>1255.5999999999999</v>
      </c>
      <c r="AB191" s="12"/>
      <c r="AC191" s="12"/>
      <c r="AD191" s="12"/>
      <c r="AE191" s="12"/>
      <c r="AF191" s="12">
        <v>-529</v>
      </c>
      <c r="AG191" s="12"/>
      <c r="AH191" s="12"/>
      <c r="AI191" s="12"/>
      <c r="AJ191" s="12"/>
      <c r="AK191" s="23">
        <v>716.5</v>
      </c>
      <c r="AL191" s="23">
        <v>1555.6</v>
      </c>
      <c r="AM191" s="23"/>
      <c r="AN191" s="23"/>
      <c r="AO191" s="23"/>
      <c r="AP191" s="23"/>
      <c r="AQ191" s="23">
        <v>-1555.6</v>
      </c>
      <c r="AR191" s="23"/>
      <c r="AS191" s="23"/>
      <c r="AT191" s="23"/>
      <c r="AU191" s="23"/>
      <c r="AV191" s="11"/>
    </row>
    <row r="192" spans="1:48" ht="189">
      <c r="A192" s="13" t="s">
        <v>253</v>
      </c>
      <c r="B192" s="14" t="s">
        <v>21</v>
      </c>
      <c r="C192" s="14" t="s">
        <v>121</v>
      </c>
      <c r="D192" s="14" t="s">
        <v>190</v>
      </c>
      <c r="E192" s="14" t="s">
        <v>252</v>
      </c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 t="s">
        <v>126</v>
      </c>
      <c r="U192" s="14"/>
      <c r="V192" s="15"/>
      <c r="W192" s="15"/>
      <c r="X192" s="15"/>
      <c r="Y192" s="15"/>
      <c r="Z192" s="16"/>
      <c r="AA192" s="17">
        <v>1255.5999999999999</v>
      </c>
      <c r="AB192" s="17"/>
      <c r="AC192" s="17"/>
      <c r="AD192" s="17"/>
      <c r="AE192" s="17"/>
      <c r="AF192" s="17">
        <v>-529</v>
      </c>
      <c r="AG192" s="17"/>
      <c r="AH192" s="17"/>
      <c r="AI192" s="17"/>
      <c r="AJ192" s="17"/>
      <c r="AK192" s="24">
        <v>716.5</v>
      </c>
      <c r="AL192" s="24">
        <v>1555.6</v>
      </c>
      <c r="AM192" s="24"/>
      <c r="AN192" s="24"/>
      <c r="AO192" s="24"/>
      <c r="AP192" s="24"/>
      <c r="AQ192" s="24">
        <v>-1555.6</v>
      </c>
      <c r="AR192" s="24"/>
      <c r="AS192" s="24"/>
      <c r="AT192" s="24"/>
      <c r="AU192" s="24"/>
      <c r="AV192" s="16"/>
    </row>
    <row r="193" spans="1:48" ht="189">
      <c r="A193" s="8" t="s">
        <v>273</v>
      </c>
      <c r="B193" s="9" t="s">
        <v>21</v>
      </c>
      <c r="C193" s="9" t="s">
        <v>121</v>
      </c>
      <c r="D193" s="9" t="s">
        <v>190</v>
      </c>
      <c r="E193" s="9" t="s">
        <v>274</v>
      </c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10"/>
      <c r="W193" s="10"/>
      <c r="X193" s="10"/>
      <c r="Y193" s="10"/>
      <c r="Z193" s="11"/>
      <c r="AA193" s="12">
        <v>697</v>
      </c>
      <c r="AB193" s="12"/>
      <c r="AC193" s="12"/>
      <c r="AD193" s="12"/>
      <c r="AE193" s="12"/>
      <c r="AF193" s="12">
        <v>873.9</v>
      </c>
      <c r="AG193" s="12"/>
      <c r="AH193" s="12"/>
      <c r="AI193" s="12"/>
      <c r="AJ193" s="12"/>
      <c r="AK193" s="23">
        <v>1570.5</v>
      </c>
      <c r="AL193" s="23">
        <v>697</v>
      </c>
      <c r="AM193" s="23"/>
      <c r="AN193" s="23"/>
      <c r="AO193" s="23"/>
      <c r="AP193" s="23"/>
      <c r="AQ193" s="23">
        <v>-107.3</v>
      </c>
      <c r="AR193" s="23"/>
      <c r="AS193" s="23"/>
      <c r="AT193" s="23"/>
      <c r="AU193" s="23"/>
      <c r="AV193" s="11"/>
    </row>
    <row r="194" spans="1:48" ht="220.5">
      <c r="A194" s="13" t="s">
        <v>275</v>
      </c>
      <c r="B194" s="14" t="s">
        <v>21</v>
      </c>
      <c r="C194" s="14" t="s">
        <v>121</v>
      </c>
      <c r="D194" s="14" t="s">
        <v>190</v>
      </c>
      <c r="E194" s="14" t="s">
        <v>274</v>
      </c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 t="s">
        <v>126</v>
      </c>
      <c r="U194" s="14"/>
      <c r="V194" s="15"/>
      <c r="W194" s="15"/>
      <c r="X194" s="15"/>
      <c r="Y194" s="15"/>
      <c r="Z194" s="16"/>
      <c r="AA194" s="17">
        <v>697</v>
      </c>
      <c r="AB194" s="17"/>
      <c r="AC194" s="17"/>
      <c r="AD194" s="17"/>
      <c r="AE194" s="17"/>
      <c r="AF194" s="17">
        <v>873.9</v>
      </c>
      <c r="AG194" s="17"/>
      <c r="AH194" s="17"/>
      <c r="AI194" s="17"/>
      <c r="AJ194" s="17"/>
      <c r="AK194" s="24">
        <v>1570.5</v>
      </c>
      <c r="AL194" s="24">
        <v>697</v>
      </c>
      <c r="AM194" s="24"/>
      <c r="AN194" s="24"/>
      <c r="AO194" s="24"/>
      <c r="AP194" s="24"/>
      <c r="AQ194" s="24">
        <v>-107.3</v>
      </c>
      <c r="AR194" s="24"/>
      <c r="AS194" s="24"/>
      <c r="AT194" s="24"/>
      <c r="AU194" s="24"/>
      <c r="AV194" s="16"/>
    </row>
    <row r="195" spans="1:48" ht="173.25">
      <c r="A195" s="8" t="s">
        <v>276</v>
      </c>
      <c r="B195" s="9" t="s">
        <v>21</v>
      </c>
      <c r="C195" s="9" t="s">
        <v>121</v>
      </c>
      <c r="D195" s="9" t="s">
        <v>190</v>
      </c>
      <c r="E195" s="9" t="s">
        <v>277</v>
      </c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10"/>
      <c r="W195" s="10"/>
      <c r="X195" s="10"/>
      <c r="Y195" s="10"/>
      <c r="Z195" s="11"/>
      <c r="AA195" s="12"/>
      <c r="AB195" s="12"/>
      <c r="AC195" s="12"/>
      <c r="AD195" s="12"/>
      <c r="AE195" s="12"/>
      <c r="AF195" s="12">
        <v>429.8</v>
      </c>
      <c r="AG195" s="12"/>
      <c r="AH195" s="12"/>
      <c r="AI195" s="12">
        <v>620</v>
      </c>
      <c r="AJ195" s="12"/>
      <c r="AK195" s="23">
        <v>429.7</v>
      </c>
      <c r="AL195" s="23"/>
      <c r="AM195" s="23"/>
      <c r="AN195" s="23"/>
      <c r="AO195" s="23"/>
      <c r="AP195" s="23"/>
      <c r="AQ195" s="23"/>
      <c r="AR195" s="23"/>
      <c r="AS195" s="23"/>
      <c r="AT195" s="23"/>
      <c r="AU195" s="23"/>
      <c r="AV195" s="11"/>
    </row>
    <row r="196" spans="1:48" ht="189">
      <c r="A196" s="13" t="s">
        <v>278</v>
      </c>
      <c r="B196" s="14" t="s">
        <v>21</v>
      </c>
      <c r="C196" s="14" t="s">
        <v>121</v>
      </c>
      <c r="D196" s="14" t="s">
        <v>190</v>
      </c>
      <c r="E196" s="14" t="s">
        <v>277</v>
      </c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 t="s">
        <v>126</v>
      </c>
      <c r="U196" s="14"/>
      <c r="V196" s="15"/>
      <c r="W196" s="15"/>
      <c r="X196" s="15"/>
      <c r="Y196" s="15"/>
      <c r="Z196" s="16"/>
      <c r="AA196" s="17"/>
      <c r="AB196" s="17"/>
      <c r="AC196" s="17"/>
      <c r="AD196" s="17"/>
      <c r="AE196" s="17"/>
      <c r="AF196" s="17">
        <v>429.8</v>
      </c>
      <c r="AG196" s="17"/>
      <c r="AH196" s="17"/>
      <c r="AI196" s="17">
        <v>620</v>
      </c>
      <c r="AJ196" s="17"/>
      <c r="AK196" s="24">
        <v>429.7</v>
      </c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16"/>
    </row>
    <row r="197" spans="1:48" ht="141.75">
      <c r="A197" s="8" t="s">
        <v>279</v>
      </c>
      <c r="B197" s="9" t="s">
        <v>21</v>
      </c>
      <c r="C197" s="9" t="s">
        <v>121</v>
      </c>
      <c r="D197" s="9" t="s">
        <v>190</v>
      </c>
      <c r="E197" s="9" t="s">
        <v>280</v>
      </c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10"/>
      <c r="W197" s="10"/>
      <c r="X197" s="10"/>
      <c r="Y197" s="10"/>
      <c r="Z197" s="11"/>
      <c r="AA197" s="12"/>
      <c r="AB197" s="12"/>
      <c r="AC197" s="12"/>
      <c r="AD197" s="12"/>
      <c r="AE197" s="12"/>
      <c r="AF197" s="12">
        <v>345.5</v>
      </c>
      <c r="AG197" s="12"/>
      <c r="AH197" s="12"/>
      <c r="AI197" s="12"/>
      <c r="AJ197" s="12"/>
      <c r="AK197" s="23">
        <v>345.4</v>
      </c>
      <c r="AL197" s="23"/>
      <c r="AM197" s="23"/>
      <c r="AN197" s="23"/>
      <c r="AO197" s="23"/>
      <c r="AP197" s="23"/>
      <c r="AQ197" s="23"/>
      <c r="AR197" s="23"/>
      <c r="AS197" s="23"/>
      <c r="AT197" s="23"/>
      <c r="AU197" s="23"/>
      <c r="AV197" s="11"/>
    </row>
    <row r="198" spans="1:48" ht="157.5">
      <c r="A198" s="13" t="s">
        <v>281</v>
      </c>
      <c r="B198" s="14" t="s">
        <v>21</v>
      </c>
      <c r="C198" s="14" t="s">
        <v>121</v>
      </c>
      <c r="D198" s="14" t="s">
        <v>190</v>
      </c>
      <c r="E198" s="14" t="s">
        <v>280</v>
      </c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 t="s">
        <v>126</v>
      </c>
      <c r="U198" s="14"/>
      <c r="V198" s="15"/>
      <c r="W198" s="15"/>
      <c r="X198" s="15"/>
      <c r="Y198" s="15"/>
      <c r="Z198" s="16"/>
      <c r="AA198" s="17"/>
      <c r="AB198" s="17"/>
      <c r="AC198" s="17"/>
      <c r="AD198" s="17"/>
      <c r="AE198" s="17"/>
      <c r="AF198" s="17">
        <v>345.5</v>
      </c>
      <c r="AG198" s="17"/>
      <c r="AH198" s="17"/>
      <c r="AI198" s="17"/>
      <c r="AJ198" s="17"/>
      <c r="AK198" s="24">
        <v>345.4</v>
      </c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16"/>
    </row>
    <row r="199" spans="1:48" ht="78.75">
      <c r="A199" s="11" t="s">
        <v>218</v>
      </c>
      <c r="B199" s="9" t="s">
        <v>21</v>
      </c>
      <c r="C199" s="9" t="s">
        <v>121</v>
      </c>
      <c r="D199" s="9" t="s">
        <v>190</v>
      </c>
      <c r="E199" s="9" t="s">
        <v>282</v>
      </c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10"/>
      <c r="W199" s="10"/>
      <c r="X199" s="10"/>
      <c r="Y199" s="10"/>
      <c r="Z199" s="11"/>
      <c r="AA199" s="12"/>
      <c r="AB199" s="12"/>
      <c r="AC199" s="12"/>
      <c r="AD199" s="12"/>
      <c r="AE199" s="12"/>
      <c r="AF199" s="12">
        <v>342.5</v>
      </c>
      <c r="AG199" s="12"/>
      <c r="AH199" s="12">
        <v>342.5</v>
      </c>
      <c r="AI199" s="12"/>
      <c r="AJ199" s="12"/>
      <c r="AK199" s="23">
        <v>292.5</v>
      </c>
      <c r="AL199" s="23"/>
      <c r="AM199" s="23"/>
      <c r="AN199" s="23"/>
      <c r="AO199" s="23"/>
      <c r="AP199" s="23"/>
      <c r="AQ199" s="23"/>
      <c r="AR199" s="23"/>
      <c r="AS199" s="23"/>
      <c r="AT199" s="23"/>
      <c r="AU199" s="23"/>
      <c r="AV199" s="11"/>
    </row>
    <row r="200" spans="1:48" ht="94.5">
      <c r="A200" s="16" t="s">
        <v>283</v>
      </c>
      <c r="B200" s="14" t="s">
        <v>21</v>
      </c>
      <c r="C200" s="14" t="s">
        <v>121</v>
      </c>
      <c r="D200" s="14" t="s">
        <v>190</v>
      </c>
      <c r="E200" s="14" t="s">
        <v>282</v>
      </c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 t="s">
        <v>126</v>
      </c>
      <c r="U200" s="14"/>
      <c r="V200" s="15"/>
      <c r="W200" s="15"/>
      <c r="X200" s="15"/>
      <c r="Y200" s="15"/>
      <c r="Z200" s="16"/>
      <c r="AA200" s="17"/>
      <c r="AB200" s="17"/>
      <c r="AC200" s="17"/>
      <c r="AD200" s="17"/>
      <c r="AE200" s="17"/>
      <c r="AF200" s="17">
        <v>342.5</v>
      </c>
      <c r="AG200" s="17"/>
      <c r="AH200" s="17">
        <v>342.5</v>
      </c>
      <c r="AI200" s="17"/>
      <c r="AJ200" s="17"/>
      <c r="AK200" s="24">
        <v>292.5</v>
      </c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16"/>
    </row>
    <row r="201" spans="1:48" ht="189">
      <c r="A201" s="8" t="s">
        <v>284</v>
      </c>
      <c r="B201" s="9" t="s">
        <v>21</v>
      </c>
      <c r="C201" s="9" t="s">
        <v>121</v>
      </c>
      <c r="D201" s="9" t="s">
        <v>190</v>
      </c>
      <c r="E201" s="9" t="s">
        <v>285</v>
      </c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10"/>
      <c r="W201" s="10"/>
      <c r="X201" s="10"/>
      <c r="Y201" s="10"/>
      <c r="Z201" s="11"/>
      <c r="AA201" s="12"/>
      <c r="AB201" s="12"/>
      <c r="AC201" s="12"/>
      <c r="AD201" s="12"/>
      <c r="AE201" s="12"/>
      <c r="AF201" s="12">
        <v>1499.6</v>
      </c>
      <c r="AG201" s="12"/>
      <c r="AH201" s="12">
        <v>1499.6</v>
      </c>
      <c r="AI201" s="12"/>
      <c r="AJ201" s="12"/>
      <c r="AK201" s="23">
        <v>1499.6</v>
      </c>
      <c r="AL201" s="23"/>
      <c r="AM201" s="23"/>
      <c r="AN201" s="23"/>
      <c r="AO201" s="23"/>
      <c r="AP201" s="23"/>
      <c r="AQ201" s="23"/>
      <c r="AR201" s="23"/>
      <c r="AS201" s="23"/>
      <c r="AT201" s="23"/>
      <c r="AU201" s="23"/>
      <c r="AV201" s="11"/>
    </row>
    <row r="202" spans="1:48" ht="204.75">
      <c r="A202" s="13" t="s">
        <v>286</v>
      </c>
      <c r="B202" s="14" t="s">
        <v>21</v>
      </c>
      <c r="C202" s="14" t="s">
        <v>121</v>
      </c>
      <c r="D202" s="14" t="s">
        <v>190</v>
      </c>
      <c r="E202" s="14" t="s">
        <v>285</v>
      </c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 t="s">
        <v>126</v>
      </c>
      <c r="U202" s="14"/>
      <c r="V202" s="15"/>
      <c r="W202" s="15"/>
      <c r="X202" s="15"/>
      <c r="Y202" s="15"/>
      <c r="Z202" s="16"/>
      <c r="AA202" s="17"/>
      <c r="AB202" s="17"/>
      <c r="AC202" s="17"/>
      <c r="AD202" s="17"/>
      <c r="AE202" s="17"/>
      <c r="AF202" s="17">
        <v>1499.6</v>
      </c>
      <c r="AG202" s="17"/>
      <c r="AH202" s="17">
        <v>1499.6</v>
      </c>
      <c r="AI202" s="17"/>
      <c r="AJ202" s="17"/>
      <c r="AK202" s="24">
        <v>1499.6</v>
      </c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16"/>
    </row>
    <row r="203" spans="1:48" ht="15.75">
      <c r="A203" s="5" t="s">
        <v>287</v>
      </c>
      <c r="B203" s="4" t="s">
        <v>21</v>
      </c>
      <c r="C203" s="4" t="s">
        <v>121</v>
      </c>
      <c r="D203" s="4" t="s">
        <v>35</v>
      </c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6"/>
      <c r="W203" s="6"/>
      <c r="X203" s="6"/>
      <c r="Y203" s="6"/>
      <c r="Z203" s="5"/>
      <c r="AA203" s="7">
        <v>16.600000000000001</v>
      </c>
      <c r="AB203" s="7"/>
      <c r="AC203" s="7"/>
      <c r="AD203" s="7"/>
      <c r="AE203" s="7"/>
      <c r="AF203" s="7">
        <v>72.599999999999994</v>
      </c>
      <c r="AG203" s="7"/>
      <c r="AH203" s="7"/>
      <c r="AI203" s="7"/>
      <c r="AJ203" s="7"/>
      <c r="AK203" s="22">
        <v>88.6</v>
      </c>
      <c r="AL203" s="22">
        <v>16.600000000000001</v>
      </c>
      <c r="AM203" s="22"/>
      <c r="AN203" s="22"/>
      <c r="AO203" s="22"/>
      <c r="AP203" s="22"/>
      <c r="AQ203" s="22"/>
      <c r="AR203" s="22"/>
      <c r="AS203" s="22"/>
      <c r="AT203" s="22"/>
      <c r="AU203" s="22"/>
      <c r="AV203" s="5"/>
    </row>
    <row r="204" spans="1:48" ht="157.5">
      <c r="A204" s="8" t="s">
        <v>288</v>
      </c>
      <c r="B204" s="9" t="s">
        <v>21</v>
      </c>
      <c r="C204" s="9" t="s">
        <v>121</v>
      </c>
      <c r="D204" s="9" t="s">
        <v>35</v>
      </c>
      <c r="E204" s="9" t="s">
        <v>289</v>
      </c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10"/>
      <c r="W204" s="10"/>
      <c r="X204" s="10"/>
      <c r="Y204" s="10"/>
      <c r="Z204" s="11"/>
      <c r="AA204" s="12">
        <v>16.600000000000001</v>
      </c>
      <c r="AB204" s="12"/>
      <c r="AC204" s="12"/>
      <c r="AD204" s="12"/>
      <c r="AE204" s="12"/>
      <c r="AF204" s="12">
        <v>72.599999999999994</v>
      </c>
      <c r="AG204" s="12"/>
      <c r="AH204" s="12"/>
      <c r="AI204" s="12"/>
      <c r="AJ204" s="12"/>
      <c r="AK204" s="23">
        <v>88.6</v>
      </c>
      <c r="AL204" s="23">
        <v>16.600000000000001</v>
      </c>
      <c r="AM204" s="23"/>
      <c r="AN204" s="23"/>
      <c r="AO204" s="23"/>
      <c r="AP204" s="23"/>
      <c r="AQ204" s="23"/>
      <c r="AR204" s="23"/>
      <c r="AS204" s="23"/>
      <c r="AT204" s="23"/>
      <c r="AU204" s="23"/>
      <c r="AV204" s="11"/>
    </row>
    <row r="205" spans="1:48" ht="173.25">
      <c r="A205" s="13" t="s">
        <v>290</v>
      </c>
      <c r="B205" s="14" t="s">
        <v>21</v>
      </c>
      <c r="C205" s="14" t="s">
        <v>121</v>
      </c>
      <c r="D205" s="14" t="s">
        <v>35</v>
      </c>
      <c r="E205" s="14" t="s">
        <v>289</v>
      </c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 t="s">
        <v>126</v>
      </c>
      <c r="U205" s="14"/>
      <c r="V205" s="15"/>
      <c r="W205" s="15"/>
      <c r="X205" s="15"/>
      <c r="Y205" s="15"/>
      <c r="Z205" s="16"/>
      <c r="AA205" s="17">
        <v>16.600000000000001</v>
      </c>
      <c r="AB205" s="17"/>
      <c r="AC205" s="17"/>
      <c r="AD205" s="17"/>
      <c r="AE205" s="17"/>
      <c r="AF205" s="17">
        <v>72.599999999999994</v>
      </c>
      <c r="AG205" s="17"/>
      <c r="AH205" s="17"/>
      <c r="AI205" s="17"/>
      <c r="AJ205" s="17"/>
      <c r="AK205" s="24">
        <v>88.6</v>
      </c>
      <c r="AL205" s="24">
        <v>16.600000000000001</v>
      </c>
      <c r="AM205" s="24"/>
      <c r="AN205" s="24"/>
      <c r="AO205" s="24"/>
      <c r="AP205" s="24"/>
      <c r="AQ205" s="24"/>
      <c r="AR205" s="24"/>
      <c r="AS205" s="24"/>
      <c r="AT205" s="24"/>
      <c r="AU205" s="24"/>
      <c r="AV205" s="16"/>
    </row>
    <row r="206" spans="1:48" ht="31.5">
      <c r="A206" s="5" t="s">
        <v>291</v>
      </c>
      <c r="B206" s="4" t="s">
        <v>21</v>
      </c>
      <c r="C206" s="4" t="s">
        <v>121</v>
      </c>
      <c r="D206" s="4" t="s">
        <v>121</v>
      </c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6"/>
      <c r="W206" s="6"/>
      <c r="X206" s="6"/>
      <c r="Y206" s="6"/>
      <c r="Z206" s="5"/>
      <c r="AA206" s="7">
        <v>55469.8</v>
      </c>
      <c r="AB206" s="7">
        <v>50609.3</v>
      </c>
      <c r="AC206" s="7">
        <v>1694.6</v>
      </c>
      <c r="AD206" s="7"/>
      <c r="AE206" s="7"/>
      <c r="AF206" s="7">
        <v>-44064.4</v>
      </c>
      <c r="AG206" s="7">
        <v>-49370.1</v>
      </c>
      <c r="AH206" s="7">
        <v>-1694.6</v>
      </c>
      <c r="AI206" s="7">
        <v>4197.3999999999996</v>
      </c>
      <c r="AJ206" s="7"/>
      <c r="AK206" s="22">
        <v>10081.200000000001</v>
      </c>
      <c r="AL206" s="22">
        <v>16069.7</v>
      </c>
      <c r="AM206" s="22">
        <v>10881.2</v>
      </c>
      <c r="AN206" s="22">
        <v>364.4</v>
      </c>
      <c r="AO206" s="22"/>
      <c r="AP206" s="22"/>
      <c r="AQ206" s="22">
        <v>-11245.6</v>
      </c>
      <c r="AR206" s="22">
        <v>-10881.2</v>
      </c>
      <c r="AS206" s="22">
        <v>3728.3</v>
      </c>
      <c r="AT206" s="22">
        <v>197.4</v>
      </c>
      <c r="AU206" s="22"/>
      <c r="AV206" s="5"/>
    </row>
    <row r="207" spans="1:48" ht="173.25">
      <c r="A207" s="8" t="s">
        <v>251</v>
      </c>
      <c r="B207" s="9" t="s">
        <v>21</v>
      </c>
      <c r="C207" s="9" t="s">
        <v>121</v>
      </c>
      <c r="D207" s="9" t="s">
        <v>121</v>
      </c>
      <c r="E207" s="9" t="s">
        <v>252</v>
      </c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10"/>
      <c r="W207" s="10"/>
      <c r="X207" s="10"/>
      <c r="Y207" s="10"/>
      <c r="Z207" s="11"/>
      <c r="AA207" s="12"/>
      <c r="AB207" s="12"/>
      <c r="AC207" s="12"/>
      <c r="AD207" s="12"/>
      <c r="AE207" s="12"/>
      <c r="AF207" s="12">
        <v>204.7</v>
      </c>
      <c r="AG207" s="12"/>
      <c r="AH207" s="12"/>
      <c r="AI207" s="12">
        <v>205.7</v>
      </c>
      <c r="AJ207" s="12"/>
      <c r="AK207" s="23">
        <v>204.7</v>
      </c>
      <c r="AL207" s="23"/>
      <c r="AM207" s="23"/>
      <c r="AN207" s="23"/>
      <c r="AO207" s="23"/>
      <c r="AP207" s="23"/>
      <c r="AQ207" s="23"/>
      <c r="AR207" s="23"/>
      <c r="AS207" s="23"/>
      <c r="AT207" s="23"/>
      <c r="AU207" s="23"/>
      <c r="AV207" s="11"/>
    </row>
    <row r="208" spans="1:48" ht="189">
      <c r="A208" s="13" t="s">
        <v>253</v>
      </c>
      <c r="B208" s="14" t="s">
        <v>21</v>
      </c>
      <c r="C208" s="14" t="s">
        <v>121</v>
      </c>
      <c r="D208" s="14" t="s">
        <v>121</v>
      </c>
      <c r="E208" s="14" t="s">
        <v>252</v>
      </c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 t="s">
        <v>126</v>
      </c>
      <c r="U208" s="14"/>
      <c r="V208" s="15"/>
      <c r="W208" s="15"/>
      <c r="X208" s="15"/>
      <c r="Y208" s="15"/>
      <c r="Z208" s="16"/>
      <c r="AA208" s="17"/>
      <c r="AB208" s="17"/>
      <c r="AC208" s="17"/>
      <c r="AD208" s="17"/>
      <c r="AE208" s="17"/>
      <c r="AF208" s="17">
        <v>204.7</v>
      </c>
      <c r="AG208" s="17"/>
      <c r="AH208" s="17"/>
      <c r="AI208" s="17">
        <v>205.7</v>
      </c>
      <c r="AJ208" s="17"/>
      <c r="AK208" s="24">
        <v>204.7</v>
      </c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16"/>
    </row>
    <row r="209" spans="1:48" ht="189">
      <c r="A209" s="8" t="s">
        <v>254</v>
      </c>
      <c r="B209" s="9" t="s">
        <v>21</v>
      </c>
      <c r="C209" s="9" t="s">
        <v>121</v>
      </c>
      <c r="D209" s="9" t="s">
        <v>121</v>
      </c>
      <c r="E209" s="9" t="s">
        <v>255</v>
      </c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10"/>
      <c r="W209" s="10"/>
      <c r="X209" s="10"/>
      <c r="Y209" s="10"/>
      <c r="Z209" s="11"/>
      <c r="AA209" s="12">
        <v>444.5</v>
      </c>
      <c r="AB209" s="12"/>
      <c r="AC209" s="12"/>
      <c r="AD209" s="12"/>
      <c r="AE209" s="12"/>
      <c r="AF209" s="12"/>
      <c r="AG209" s="12"/>
      <c r="AH209" s="12"/>
      <c r="AI209" s="12"/>
      <c r="AJ209" s="12"/>
      <c r="AK209" s="23">
        <v>444.5</v>
      </c>
      <c r="AL209" s="23"/>
      <c r="AM209" s="23"/>
      <c r="AN209" s="23"/>
      <c r="AO209" s="23"/>
      <c r="AP209" s="23"/>
      <c r="AQ209" s="23"/>
      <c r="AR209" s="23"/>
      <c r="AS209" s="23"/>
      <c r="AT209" s="23"/>
      <c r="AU209" s="23"/>
      <c r="AV209" s="11"/>
    </row>
    <row r="210" spans="1:48" ht="204.75">
      <c r="A210" s="13" t="s">
        <v>256</v>
      </c>
      <c r="B210" s="14" t="s">
        <v>21</v>
      </c>
      <c r="C210" s="14" t="s">
        <v>121</v>
      </c>
      <c r="D210" s="14" t="s">
        <v>121</v>
      </c>
      <c r="E210" s="14" t="s">
        <v>255</v>
      </c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 t="s">
        <v>126</v>
      </c>
      <c r="U210" s="14"/>
      <c r="V210" s="15"/>
      <c r="W210" s="15"/>
      <c r="X210" s="15"/>
      <c r="Y210" s="15"/>
      <c r="Z210" s="16"/>
      <c r="AA210" s="17">
        <v>444.5</v>
      </c>
      <c r="AB210" s="17"/>
      <c r="AC210" s="17"/>
      <c r="AD210" s="17"/>
      <c r="AE210" s="17"/>
      <c r="AF210" s="17"/>
      <c r="AG210" s="17"/>
      <c r="AH210" s="17"/>
      <c r="AI210" s="17"/>
      <c r="AJ210" s="17"/>
      <c r="AK210" s="24">
        <v>444.5</v>
      </c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16"/>
    </row>
    <row r="211" spans="1:48" ht="157.5">
      <c r="A211" s="8" t="s">
        <v>292</v>
      </c>
      <c r="B211" s="9" t="s">
        <v>21</v>
      </c>
      <c r="C211" s="9" t="s">
        <v>121</v>
      </c>
      <c r="D211" s="9" t="s">
        <v>121</v>
      </c>
      <c r="E211" s="9" t="s">
        <v>293</v>
      </c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10"/>
      <c r="W211" s="10"/>
      <c r="X211" s="10"/>
      <c r="Y211" s="10"/>
      <c r="Z211" s="11"/>
      <c r="AA211" s="12"/>
      <c r="AB211" s="12"/>
      <c r="AC211" s="12"/>
      <c r="AD211" s="12"/>
      <c r="AE211" s="12"/>
      <c r="AF211" s="12">
        <v>4210.8999999999996</v>
      </c>
      <c r="AG211" s="12"/>
      <c r="AH211" s="12"/>
      <c r="AI211" s="12">
        <v>3991.7</v>
      </c>
      <c r="AJ211" s="12"/>
      <c r="AK211" s="23">
        <v>4051.7</v>
      </c>
      <c r="AL211" s="23"/>
      <c r="AM211" s="23"/>
      <c r="AN211" s="23"/>
      <c r="AO211" s="23"/>
      <c r="AP211" s="23"/>
      <c r="AQ211" s="23"/>
      <c r="AR211" s="23"/>
      <c r="AS211" s="23"/>
      <c r="AT211" s="23"/>
      <c r="AU211" s="23"/>
      <c r="AV211" s="11"/>
    </row>
    <row r="212" spans="1:48" ht="173.25">
      <c r="A212" s="13" t="s">
        <v>294</v>
      </c>
      <c r="B212" s="14" t="s">
        <v>21</v>
      </c>
      <c r="C212" s="14" t="s">
        <v>121</v>
      </c>
      <c r="D212" s="14" t="s">
        <v>121</v>
      </c>
      <c r="E212" s="14" t="s">
        <v>293</v>
      </c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 t="s">
        <v>126</v>
      </c>
      <c r="U212" s="14"/>
      <c r="V212" s="15"/>
      <c r="W212" s="15"/>
      <c r="X212" s="15"/>
      <c r="Y212" s="15"/>
      <c r="Z212" s="16"/>
      <c r="AA212" s="17"/>
      <c r="AB212" s="17"/>
      <c r="AC212" s="17"/>
      <c r="AD212" s="17"/>
      <c r="AE212" s="17"/>
      <c r="AF212" s="17">
        <v>4210.8999999999996</v>
      </c>
      <c r="AG212" s="17"/>
      <c r="AH212" s="17"/>
      <c r="AI212" s="17">
        <v>3991.7</v>
      </c>
      <c r="AJ212" s="17"/>
      <c r="AK212" s="24">
        <v>4051.7</v>
      </c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16"/>
    </row>
    <row r="213" spans="1:48" ht="110.25">
      <c r="A213" s="11" t="s">
        <v>295</v>
      </c>
      <c r="B213" s="9" t="s">
        <v>21</v>
      </c>
      <c r="C213" s="9" t="s">
        <v>121</v>
      </c>
      <c r="D213" s="9" t="s">
        <v>121</v>
      </c>
      <c r="E213" s="9" t="s">
        <v>296</v>
      </c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10"/>
      <c r="W213" s="10"/>
      <c r="X213" s="10"/>
      <c r="Y213" s="10"/>
      <c r="Z213" s="11"/>
      <c r="AA213" s="12">
        <v>534</v>
      </c>
      <c r="AB213" s="12"/>
      <c r="AC213" s="12"/>
      <c r="AD213" s="12"/>
      <c r="AE213" s="12"/>
      <c r="AF213" s="12">
        <v>-294</v>
      </c>
      <c r="AG213" s="12"/>
      <c r="AH213" s="12"/>
      <c r="AI213" s="12"/>
      <c r="AJ213" s="12"/>
      <c r="AK213" s="23">
        <v>239.9</v>
      </c>
      <c r="AL213" s="23">
        <v>534</v>
      </c>
      <c r="AM213" s="23"/>
      <c r="AN213" s="23"/>
      <c r="AO213" s="23"/>
      <c r="AP213" s="23"/>
      <c r="AQ213" s="23"/>
      <c r="AR213" s="23"/>
      <c r="AS213" s="23"/>
      <c r="AT213" s="23"/>
      <c r="AU213" s="23"/>
      <c r="AV213" s="11"/>
    </row>
    <row r="214" spans="1:48" ht="126">
      <c r="A214" s="13" t="s">
        <v>297</v>
      </c>
      <c r="B214" s="14" t="s">
        <v>21</v>
      </c>
      <c r="C214" s="14" t="s">
        <v>121</v>
      </c>
      <c r="D214" s="14" t="s">
        <v>121</v>
      </c>
      <c r="E214" s="14" t="s">
        <v>296</v>
      </c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 t="s">
        <v>126</v>
      </c>
      <c r="U214" s="14"/>
      <c r="V214" s="15"/>
      <c r="W214" s="15"/>
      <c r="X214" s="15"/>
      <c r="Y214" s="15"/>
      <c r="Z214" s="16"/>
      <c r="AA214" s="17">
        <v>534</v>
      </c>
      <c r="AB214" s="17"/>
      <c r="AC214" s="17"/>
      <c r="AD214" s="17"/>
      <c r="AE214" s="17"/>
      <c r="AF214" s="17">
        <v>-294</v>
      </c>
      <c r="AG214" s="17"/>
      <c r="AH214" s="17"/>
      <c r="AI214" s="17"/>
      <c r="AJ214" s="17"/>
      <c r="AK214" s="24">
        <v>239.9</v>
      </c>
      <c r="AL214" s="24">
        <v>534</v>
      </c>
      <c r="AM214" s="24"/>
      <c r="AN214" s="24"/>
      <c r="AO214" s="24"/>
      <c r="AP214" s="24"/>
      <c r="AQ214" s="24"/>
      <c r="AR214" s="24"/>
      <c r="AS214" s="24"/>
      <c r="AT214" s="24"/>
      <c r="AU214" s="24"/>
      <c r="AV214" s="16"/>
    </row>
    <row r="215" spans="1:48" ht="157.5">
      <c r="A215" s="8" t="s">
        <v>298</v>
      </c>
      <c r="B215" s="9" t="s">
        <v>21</v>
      </c>
      <c r="C215" s="9" t="s">
        <v>121</v>
      </c>
      <c r="D215" s="9" t="s">
        <v>121</v>
      </c>
      <c r="E215" s="9" t="s">
        <v>299</v>
      </c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10"/>
      <c r="W215" s="10"/>
      <c r="X215" s="10"/>
      <c r="Y215" s="10"/>
      <c r="Z215" s="11"/>
      <c r="AA215" s="12"/>
      <c r="AB215" s="12"/>
      <c r="AC215" s="12"/>
      <c r="AD215" s="12"/>
      <c r="AE215" s="12"/>
      <c r="AF215" s="12">
        <v>3066.1</v>
      </c>
      <c r="AG215" s="12"/>
      <c r="AH215" s="12"/>
      <c r="AI215" s="12"/>
      <c r="AJ215" s="12"/>
      <c r="AK215" s="23">
        <v>3066.1</v>
      </c>
      <c r="AL215" s="23"/>
      <c r="AM215" s="23"/>
      <c r="AN215" s="23"/>
      <c r="AO215" s="23"/>
      <c r="AP215" s="23"/>
      <c r="AQ215" s="23"/>
      <c r="AR215" s="23"/>
      <c r="AS215" s="23"/>
      <c r="AT215" s="23"/>
      <c r="AU215" s="23"/>
      <c r="AV215" s="11"/>
    </row>
    <row r="216" spans="1:48" ht="173.25">
      <c r="A216" s="13" t="s">
        <v>300</v>
      </c>
      <c r="B216" s="14" t="s">
        <v>21</v>
      </c>
      <c r="C216" s="14" t="s">
        <v>121</v>
      </c>
      <c r="D216" s="14" t="s">
        <v>121</v>
      </c>
      <c r="E216" s="14" t="s">
        <v>299</v>
      </c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 t="s">
        <v>126</v>
      </c>
      <c r="U216" s="14"/>
      <c r="V216" s="15"/>
      <c r="W216" s="15"/>
      <c r="X216" s="15"/>
      <c r="Y216" s="15"/>
      <c r="Z216" s="16"/>
      <c r="AA216" s="17"/>
      <c r="AB216" s="17"/>
      <c r="AC216" s="17"/>
      <c r="AD216" s="17"/>
      <c r="AE216" s="17"/>
      <c r="AF216" s="17">
        <v>3066.1</v>
      </c>
      <c r="AG216" s="17"/>
      <c r="AH216" s="17"/>
      <c r="AI216" s="17"/>
      <c r="AJ216" s="17"/>
      <c r="AK216" s="24">
        <v>3066.1</v>
      </c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16"/>
    </row>
    <row r="217" spans="1:48" ht="189">
      <c r="A217" s="8" t="s">
        <v>301</v>
      </c>
      <c r="B217" s="9" t="s">
        <v>21</v>
      </c>
      <c r="C217" s="9" t="s">
        <v>121</v>
      </c>
      <c r="D217" s="9" t="s">
        <v>121</v>
      </c>
      <c r="E217" s="9" t="s">
        <v>302</v>
      </c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10"/>
      <c r="W217" s="10"/>
      <c r="X217" s="10"/>
      <c r="Y217" s="10"/>
      <c r="Z217" s="11"/>
      <c r="AA217" s="12">
        <v>2187.4</v>
      </c>
      <c r="AB217" s="12"/>
      <c r="AC217" s="12"/>
      <c r="AD217" s="12"/>
      <c r="AE217" s="12"/>
      <c r="AF217" s="12">
        <v>-187.4</v>
      </c>
      <c r="AG217" s="12"/>
      <c r="AH217" s="12"/>
      <c r="AI217" s="12"/>
      <c r="AJ217" s="12"/>
      <c r="AK217" s="23">
        <v>1799.4</v>
      </c>
      <c r="AL217" s="23"/>
      <c r="AM217" s="23"/>
      <c r="AN217" s="23"/>
      <c r="AO217" s="23"/>
      <c r="AP217" s="23"/>
      <c r="AQ217" s="23"/>
      <c r="AR217" s="23"/>
      <c r="AS217" s="23"/>
      <c r="AT217" s="23"/>
      <c r="AU217" s="23"/>
      <c r="AV217" s="11"/>
    </row>
    <row r="218" spans="1:48" ht="204.75">
      <c r="A218" s="13" t="s">
        <v>303</v>
      </c>
      <c r="B218" s="14" t="s">
        <v>21</v>
      </c>
      <c r="C218" s="14" t="s">
        <v>121</v>
      </c>
      <c r="D218" s="14" t="s">
        <v>121</v>
      </c>
      <c r="E218" s="14" t="s">
        <v>302</v>
      </c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 t="s">
        <v>126</v>
      </c>
      <c r="U218" s="14"/>
      <c r="V218" s="15"/>
      <c r="W218" s="15"/>
      <c r="X218" s="15"/>
      <c r="Y218" s="15"/>
      <c r="Z218" s="16"/>
      <c r="AA218" s="17">
        <v>2187.4</v>
      </c>
      <c r="AB218" s="17"/>
      <c r="AC218" s="17"/>
      <c r="AD218" s="17"/>
      <c r="AE218" s="17"/>
      <c r="AF218" s="17">
        <v>-187.4</v>
      </c>
      <c r="AG218" s="17"/>
      <c r="AH218" s="17"/>
      <c r="AI218" s="17"/>
      <c r="AJ218" s="17"/>
      <c r="AK218" s="24">
        <v>1799.4</v>
      </c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16"/>
    </row>
    <row r="219" spans="1:48" ht="378">
      <c r="A219" s="8" t="s">
        <v>304</v>
      </c>
      <c r="B219" s="9" t="s">
        <v>21</v>
      </c>
      <c r="C219" s="9" t="s">
        <v>121</v>
      </c>
      <c r="D219" s="9" t="s">
        <v>121</v>
      </c>
      <c r="E219" s="9" t="s">
        <v>305</v>
      </c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10"/>
      <c r="W219" s="10"/>
      <c r="X219" s="10"/>
      <c r="Y219" s="10"/>
      <c r="Z219" s="11"/>
      <c r="AA219" s="12"/>
      <c r="AB219" s="12"/>
      <c r="AC219" s="12"/>
      <c r="AD219" s="12"/>
      <c r="AE219" s="12"/>
      <c r="AF219" s="12">
        <v>1239.2</v>
      </c>
      <c r="AG219" s="12">
        <v>1239.2</v>
      </c>
      <c r="AH219" s="12"/>
      <c r="AI219" s="12"/>
      <c r="AJ219" s="12"/>
      <c r="AK219" s="23">
        <v>274.89999999999998</v>
      </c>
      <c r="AL219" s="23"/>
      <c r="AM219" s="23"/>
      <c r="AN219" s="23"/>
      <c r="AO219" s="23"/>
      <c r="AP219" s="23"/>
      <c r="AQ219" s="23"/>
      <c r="AR219" s="23"/>
      <c r="AS219" s="23"/>
      <c r="AT219" s="23"/>
      <c r="AU219" s="23"/>
      <c r="AV219" s="11"/>
    </row>
    <row r="220" spans="1:48" ht="393.75">
      <c r="A220" s="13" t="s">
        <v>306</v>
      </c>
      <c r="B220" s="14" t="s">
        <v>21</v>
      </c>
      <c r="C220" s="14" t="s">
        <v>121</v>
      </c>
      <c r="D220" s="14" t="s">
        <v>121</v>
      </c>
      <c r="E220" s="14" t="s">
        <v>305</v>
      </c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 t="s">
        <v>126</v>
      </c>
      <c r="U220" s="14"/>
      <c r="V220" s="15"/>
      <c r="W220" s="15"/>
      <c r="X220" s="15"/>
      <c r="Y220" s="15"/>
      <c r="Z220" s="16"/>
      <c r="AA220" s="17"/>
      <c r="AB220" s="17"/>
      <c r="AC220" s="17"/>
      <c r="AD220" s="17"/>
      <c r="AE220" s="17"/>
      <c r="AF220" s="17">
        <v>1239.2</v>
      </c>
      <c r="AG220" s="17">
        <v>1239.2</v>
      </c>
      <c r="AH220" s="17"/>
      <c r="AI220" s="17"/>
      <c r="AJ220" s="17"/>
      <c r="AK220" s="24">
        <v>274.89999999999998</v>
      </c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16"/>
    </row>
    <row r="221" spans="1:48" ht="15.75">
      <c r="A221" s="5" t="s">
        <v>307</v>
      </c>
      <c r="B221" s="4" t="s">
        <v>21</v>
      </c>
      <c r="C221" s="4" t="s">
        <v>127</v>
      </c>
      <c r="D221" s="4" t="s">
        <v>24</v>
      </c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6"/>
      <c r="W221" s="6"/>
      <c r="X221" s="6"/>
      <c r="Y221" s="6"/>
      <c r="Z221" s="5"/>
      <c r="AA221" s="7">
        <v>17595.099999999999</v>
      </c>
      <c r="AB221" s="7"/>
      <c r="AC221" s="7"/>
      <c r="AD221" s="7"/>
      <c r="AE221" s="7"/>
      <c r="AF221" s="7">
        <v>1496.5</v>
      </c>
      <c r="AG221" s="7">
        <v>885.8</v>
      </c>
      <c r="AH221" s="7">
        <v>2232.4</v>
      </c>
      <c r="AI221" s="7">
        <v>150.4</v>
      </c>
      <c r="AJ221" s="7"/>
      <c r="AK221" s="22">
        <f>AK222+AK225+AK230</f>
        <v>19091.399999999998</v>
      </c>
      <c r="AL221" s="22">
        <v>19289.7</v>
      </c>
      <c r="AM221" s="22"/>
      <c r="AN221" s="22"/>
      <c r="AO221" s="22"/>
      <c r="AP221" s="22"/>
      <c r="AQ221" s="22"/>
      <c r="AR221" s="22">
        <v>726.1</v>
      </c>
      <c r="AS221" s="22">
        <v>1691.8</v>
      </c>
      <c r="AT221" s="22">
        <v>116.6</v>
      </c>
      <c r="AU221" s="22"/>
      <c r="AV221" s="5"/>
    </row>
    <row r="222" spans="1:48" ht="15.75">
      <c r="A222" s="5" t="s">
        <v>308</v>
      </c>
      <c r="B222" s="4" t="s">
        <v>21</v>
      </c>
      <c r="C222" s="4" t="s">
        <v>127</v>
      </c>
      <c r="D222" s="4" t="s">
        <v>26</v>
      </c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6"/>
      <c r="W222" s="6"/>
      <c r="X222" s="6"/>
      <c r="Y222" s="6"/>
      <c r="Z222" s="5"/>
      <c r="AA222" s="7">
        <v>404.3</v>
      </c>
      <c r="AB222" s="7"/>
      <c r="AC222" s="7"/>
      <c r="AD222" s="7"/>
      <c r="AE222" s="7"/>
      <c r="AF222" s="7">
        <v>-363.1</v>
      </c>
      <c r="AG222" s="7"/>
      <c r="AH222" s="7"/>
      <c r="AI222" s="7"/>
      <c r="AJ222" s="7"/>
      <c r="AK222" s="22">
        <v>41.2</v>
      </c>
      <c r="AL222" s="22">
        <v>404.3</v>
      </c>
      <c r="AM222" s="22"/>
      <c r="AN222" s="22"/>
      <c r="AO222" s="22"/>
      <c r="AP222" s="22"/>
      <c r="AQ222" s="22"/>
      <c r="AR222" s="22"/>
      <c r="AS222" s="22"/>
      <c r="AT222" s="22"/>
      <c r="AU222" s="22"/>
      <c r="AV222" s="5"/>
    </row>
    <row r="223" spans="1:48" ht="173.25">
      <c r="A223" s="8" t="s">
        <v>309</v>
      </c>
      <c r="B223" s="9" t="s">
        <v>21</v>
      </c>
      <c r="C223" s="9" t="s">
        <v>127</v>
      </c>
      <c r="D223" s="9" t="s">
        <v>26</v>
      </c>
      <c r="E223" s="9" t="s">
        <v>310</v>
      </c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10"/>
      <c r="W223" s="10"/>
      <c r="X223" s="10"/>
      <c r="Y223" s="10"/>
      <c r="Z223" s="11"/>
      <c r="AA223" s="12">
        <v>403.7</v>
      </c>
      <c r="AB223" s="12"/>
      <c r="AC223" s="12"/>
      <c r="AD223" s="12"/>
      <c r="AE223" s="12"/>
      <c r="AF223" s="12">
        <v>-362.5</v>
      </c>
      <c r="AG223" s="12"/>
      <c r="AH223" s="12"/>
      <c r="AI223" s="12"/>
      <c r="AJ223" s="12"/>
      <c r="AK223" s="23">
        <v>41.2</v>
      </c>
      <c r="AL223" s="23">
        <v>403.7</v>
      </c>
      <c r="AM223" s="23"/>
      <c r="AN223" s="23"/>
      <c r="AO223" s="23"/>
      <c r="AP223" s="23"/>
      <c r="AQ223" s="23"/>
      <c r="AR223" s="23"/>
      <c r="AS223" s="23"/>
      <c r="AT223" s="23"/>
      <c r="AU223" s="23"/>
      <c r="AV223" s="11"/>
    </row>
    <row r="224" spans="1:48" ht="220.5">
      <c r="A224" s="13" t="s">
        <v>311</v>
      </c>
      <c r="B224" s="14" t="s">
        <v>21</v>
      </c>
      <c r="C224" s="14" t="s">
        <v>127</v>
      </c>
      <c r="D224" s="14" t="s">
        <v>26</v>
      </c>
      <c r="E224" s="14" t="s">
        <v>310</v>
      </c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 t="s">
        <v>312</v>
      </c>
      <c r="U224" s="14"/>
      <c r="V224" s="15"/>
      <c r="W224" s="15"/>
      <c r="X224" s="15"/>
      <c r="Y224" s="15"/>
      <c r="Z224" s="16"/>
      <c r="AA224" s="17">
        <v>403.7</v>
      </c>
      <c r="AB224" s="17"/>
      <c r="AC224" s="17"/>
      <c r="AD224" s="17"/>
      <c r="AE224" s="17"/>
      <c r="AF224" s="17">
        <v>-362.5</v>
      </c>
      <c r="AG224" s="17"/>
      <c r="AH224" s="17"/>
      <c r="AI224" s="17"/>
      <c r="AJ224" s="17"/>
      <c r="AK224" s="24">
        <v>41.2</v>
      </c>
      <c r="AL224" s="24">
        <v>403.7</v>
      </c>
      <c r="AM224" s="24"/>
      <c r="AN224" s="24"/>
      <c r="AO224" s="24"/>
      <c r="AP224" s="24"/>
      <c r="AQ224" s="24"/>
      <c r="AR224" s="24"/>
      <c r="AS224" s="24"/>
      <c r="AT224" s="24"/>
      <c r="AU224" s="24"/>
      <c r="AV224" s="16"/>
    </row>
    <row r="225" spans="1:48" ht="15.75">
      <c r="A225" s="5" t="s">
        <v>313</v>
      </c>
      <c r="B225" s="4" t="s">
        <v>21</v>
      </c>
      <c r="C225" s="4" t="s">
        <v>127</v>
      </c>
      <c r="D225" s="4" t="s">
        <v>35</v>
      </c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6"/>
      <c r="W225" s="6"/>
      <c r="X225" s="6"/>
      <c r="Y225" s="6"/>
      <c r="Z225" s="5"/>
      <c r="AA225" s="7">
        <v>14832.3</v>
      </c>
      <c r="AB225" s="7"/>
      <c r="AC225" s="7"/>
      <c r="AD225" s="7"/>
      <c r="AE225" s="7"/>
      <c r="AF225" s="7">
        <v>1860</v>
      </c>
      <c r="AG225" s="7">
        <v>885.8</v>
      </c>
      <c r="AH225" s="7">
        <v>2232.4</v>
      </c>
      <c r="AI225" s="7">
        <v>150.4</v>
      </c>
      <c r="AJ225" s="7"/>
      <c r="AK225" s="22">
        <v>16692.099999999999</v>
      </c>
      <c r="AL225" s="22">
        <v>16434.099999999999</v>
      </c>
      <c r="AM225" s="22"/>
      <c r="AN225" s="22"/>
      <c r="AO225" s="22"/>
      <c r="AP225" s="22"/>
      <c r="AQ225" s="22"/>
      <c r="AR225" s="22">
        <v>726.1</v>
      </c>
      <c r="AS225" s="22">
        <v>1691.8</v>
      </c>
      <c r="AT225" s="22">
        <v>116.6</v>
      </c>
      <c r="AU225" s="22"/>
      <c r="AV225" s="5"/>
    </row>
    <row r="226" spans="1:48" ht="220.5">
      <c r="A226" s="8" t="s">
        <v>314</v>
      </c>
      <c r="B226" s="9" t="s">
        <v>21</v>
      </c>
      <c r="C226" s="9" t="s">
        <v>127</v>
      </c>
      <c r="D226" s="9" t="s">
        <v>35</v>
      </c>
      <c r="E226" s="9" t="s">
        <v>315</v>
      </c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10"/>
      <c r="W226" s="10"/>
      <c r="X226" s="10"/>
      <c r="Y226" s="10"/>
      <c r="Z226" s="11"/>
      <c r="AA226" s="12">
        <v>12355.2</v>
      </c>
      <c r="AB226" s="12"/>
      <c r="AC226" s="12"/>
      <c r="AD226" s="12"/>
      <c r="AE226" s="12"/>
      <c r="AF226" s="12">
        <v>1068.5</v>
      </c>
      <c r="AG226" s="12"/>
      <c r="AH226" s="12"/>
      <c r="AI226" s="12"/>
      <c r="AJ226" s="12"/>
      <c r="AK226" s="23">
        <v>13423.6</v>
      </c>
      <c r="AL226" s="23">
        <v>13899.6</v>
      </c>
      <c r="AM226" s="23"/>
      <c r="AN226" s="23"/>
      <c r="AO226" s="23"/>
      <c r="AP226" s="23"/>
      <c r="AQ226" s="23"/>
      <c r="AR226" s="23"/>
      <c r="AS226" s="23"/>
      <c r="AT226" s="23"/>
      <c r="AU226" s="23"/>
      <c r="AV226" s="11"/>
    </row>
    <row r="227" spans="1:48" ht="252">
      <c r="A227" s="13" t="s">
        <v>316</v>
      </c>
      <c r="B227" s="14" t="s">
        <v>21</v>
      </c>
      <c r="C227" s="14" t="s">
        <v>127</v>
      </c>
      <c r="D227" s="14" t="s">
        <v>35</v>
      </c>
      <c r="E227" s="14" t="s">
        <v>315</v>
      </c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 t="s">
        <v>90</v>
      </c>
      <c r="U227" s="14"/>
      <c r="V227" s="15"/>
      <c r="W227" s="15"/>
      <c r="X227" s="15"/>
      <c r="Y227" s="15"/>
      <c r="Z227" s="16"/>
      <c r="AA227" s="17">
        <v>12355.2</v>
      </c>
      <c r="AB227" s="17"/>
      <c r="AC227" s="17"/>
      <c r="AD227" s="17"/>
      <c r="AE227" s="17"/>
      <c r="AF227" s="17">
        <v>1068.5</v>
      </c>
      <c r="AG227" s="17"/>
      <c r="AH227" s="17"/>
      <c r="AI227" s="17"/>
      <c r="AJ227" s="17"/>
      <c r="AK227" s="24">
        <v>13423.6</v>
      </c>
      <c r="AL227" s="24">
        <v>13899.6</v>
      </c>
      <c r="AM227" s="24"/>
      <c r="AN227" s="24"/>
      <c r="AO227" s="24"/>
      <c r="AP227" s="24"/>
      <c r="AQ227" s="24"/>
      <c r="AR227" s="24"/>
      <c r="AS227" s="24"/>
      <c r="AT227" s="24"/>
      <c r="AU227" s="24"/>
      <c r="AV227" s="16"/>
    </row>
    <row r="228" spans="1:48" ht="157.5">
      <c r="A228" s="8" t="s">
        <v>317</v>
      </c>
      <c r="B228" s="9" t="s">
        <v>21</v>
      </c>
      <c r="C228" s="9" t="s">
        <v>127</v>
      </c>
      <c r="D228" s="9" t="s">
        <v>35</v>
      </c>
      <c r="E228" s="9" t="s">
        <v>318</v>
      </c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10"/>
      <c r="W228" s="10"/>
      <c r="X228" s="10"/>
      <c r="Y228" s="10"/>
      <c r="Z228" s="11"/>
      <c r="AA228" s="12">
        <v>2477.1</v>
      </c>
      <c r="AB228" s="12"/>
      <c r="AC228" s="12"/>
      <c r="AD228" s="12"/>
      <c r="AE228" s="12"/>
      <c r="AF228" s="12">
        <v>791.5</v>
      </c>
      <c r="AG228" s="12">
        <v>885.8</v>
      </c>
      <c r="AH228" s="12">
        <v>2232.4</v>
      </c>
      <c r="AI228" s="12">
        <v>150.4</v>
      </c>
      <c r="AJ228" s="12"/>
      <c r="AK228" s="23">
        <v>3268.5</v>
      </c>
      <c r="AL228" s="23">
        <v>2534.5</v>
      </c>
      <c r="AM228" s="23"/>
      <c r="AN228" s="23"/>
      <c r="AO228" s="23"/>
      <c r="AP228" s="23"/>
      <c r="AQ228" s="23"/>
      <c r="AR228" s="23">
        <v>726.1</v>
      </c>
      <c r="AS228" s="23">
        <v>1691.8</v>
      </c>
      <c r="AT228" s="23">
        <v>116.6</v>
      </c>
      <c r="AU228" s="23"/>
      <c r="AV228" s="11"/>
    </row>
    <row r="229" spans="1:48" ht="204.75">
      <c r="A229" s="13" t="s">
        <v>319</v>
      </c>
      <c r="B229" s="14" t="s">
        <v>21</v>
      </c>
      <c r="C229" s="14" t="s">
        <v>127</v>
      </c>
      <c r="D229" s="14" t="s">
        <v>35</v>
      </c>
      <c r="E229" s="14" t="s">
        <v>318</v>
      </c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 t="s">
        <v>312</v>
      </c>
      <c r="U229" s="14"/>
      <c r="V229" s="15"/>
      <c r="W229" s="15"/>
      <c r="X229" s="15"/>
      <c r="Y229" s="15"/>
      <c r="Z229" s="16"/>
      <c r="AA229" s="17">
        <v>2477.1</v>
      </c>
      <c r="AB229" s="17"/>
      <c r="AC229" s="17"/>
      <c r="AD229" s="17"/>
      <c r="AE229" s="17"/>
      <c r="AF229" s="17">
        <v>791.5</v>
      </c>
      <c r="AG229" s="17">
        <v>885.8</v>
      </c>
      <c r="AH229" s="17">
        <v>2232.4</v>
      </c>
      <c r="AI229" s="17">
        <v>150.4</v>
      </c>
      <c r="AJ229" s="17"/>
      <c r="AK229" s="24">
        <v>3268.5</v>
      </c>
      <c r="AL229" s="24">
        <v>2534.5</v>
      </c>
      <c r="AM229" s="24"/>
      <c r="AN229" s="24"/>
      <c r="AO229" s="24"/>
      <c r="AP229" s="24"/>
      <c r="AQ229" s="24"/>
      <c r="AR229" s="24">
        <v>726.1</v>
      </c>
      <c r="AS229" s="24">
        <v>1691.8</v>
      </c>
      <c r="AT229" s="24">
        <v>116.6</v>
      </c>
      <c r="AU229" s="24"/>
      <c r="AV229" s="16"/>
    </row>
    <row r="230" spans="1:48" ht="31.5">
      <c r="A230" s="5" t="s">
        <v>320</v>
      </c>
      <c r="B230" s="4" t="s">
        <v>21</v>
      </c>
      <c r="C230" s="4" t="s">
        <v>127</v>
      </c>
      <c r="D230" s="4" t="s">
        <v>221</v>
      </c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6"/>
      <c r="W230" s="6"/>
      <c r="X230" s="6"/>
      <c r="Y230" s="6"/>
      <c r="Z230" s="5"/>
      <c r="AA230" s="7">
        <v>2358.5</v>
      </c>
      <c r="AB230" s="7"/>
      <c r="AC230" s="7"/>
      <c r="AD230" s="7"/>
      <c r="AE230" s="7"/>
      <c r="AF230" s="7">
        <v>-0.4</v>
      </c>
      <c r="AG230" s="7"/>
      <c r="AH230" s="7"/>
      <c r="AI230" s="7"/>
      <c r="AJ230" s="7"/>
      <c r="AK230" s="22">
        <v>2358.1</v>
      </c>
      <c r="AL230" s="22">
        <v>2451.3000000000002</v>
      </c>
      <c r="AM230" s="22"/>
      <c r="AN230" s="22"/>
      <c r="AO230" s="22"/>
      <c r="AP230" s="22"/>
      <c r="AQ230" s="22"/>
      <c r="AR230" s="22"/>
      <c r="AS230" s="22"/>
      <c r="AT230" s="22"/>
      <c r="AU230" s="22"/>
      <c r="AV230" s="5"/>
    </row>
    <row r="231" spans="1:48" ht="409.5">
      <c r="A231" s="8" t="s">
        <v>321</v>
      </c>
      <c r="B231" s="9" t="s">
        <v>21</v>
      </c>
      <c r="C231" s="9" t="s">
        <v>127</v>
      </c>
      <c r="D231" s="9" t="s">
        <v>221</v>
      </c>
      <c r="E231" s="9" t="s">
        <v>322</v>
      </c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10"/>
      <c r="W231" s="10"/>
      <c r="X231" s="10"/>
      <c r="Y231" s="10"/>
      <c r="Z231" s="11"/>
      <c r="AA231" s="12">
        <v>2358.1</v>
      </c>
      <c r="AB231" s="12"/>
      <c r="AC231" s="12"/>
      <c r="AD231" s="12"/>
      <c r="AE231" s="12"/>
      <c r="AF231" s="12"/>
      <c r="AG231" s="12"/>
      <c r="AH231" s="12"/>
      <c r="AI231" s="12"/>
      <c r="AJ231" s="12"/>
      <c r="AK231" s="23">
        <v>2358.1</v>
      </c>
      <c r="AL231" s="23">
        <v>2450.9</v>
      </c>
      <c r="AM231" s="23"/>
      <c r="AN231" s="23"/>
      <c r="AO231" s="23"/>
      <c r="AP231" s="23"/>
      <c r="AQ231" s="23"/>
      <c r="AR231" s="23"/>
      <c r="AS231" s="23"/>
      <c r="AT231" s="23"/>
      <c r="AU231" s="23"/>
      <c r="AV231" s="11"/>
    </row>
    <row r="232" spans="1:48" ht="409.5">
      <c r="A232" s="13" t="s">
        <v>323</v>
      </c>
      <c r="B232" s="14" t="s">
        <v>21</v>
      </c>
      <c r="C232" s="14" t="s">
        <v>127</v>
      </c>
      <c r="D232" s="14" t="s">
        <v>221</v>
      </c>
      <c r="E232" s="14" t="s">
        <v>322</v>
      </c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 t="s">
        <v>80</v>
      </c>
      <c r="U232" s="14"/>
      <c r="V232" s="15"/>
      <c r="W232" s="15"/>
      <c r="X232" s="15"/>
      <c r="Y232" s="15"/>
      <c r="Z232" s="16"/>
      <c r="AA232" s="17">
        <v>2358.1</v>
      </c>
      <c r="AB232" s="17"/>
      <c r="AC232" s="17"/>
      <c r="AD232" s="17"/>
      <c r="AE232" s="17"/>
      <c r="AF232" s="17"/>
      <c r="AG232" s="17"/>
      <c r="AH232" s="17"/>
      <c r="AI232" s="17"/>
      <c r="AJ232" s="17"/>
      <c r="AK232" s="24">
        <v>2358.1</v>
      </c>
      <c r="AL232" s="24">
        <v>2450.9</v>
      </c>
      <c r="AM232" s="24"/>
      <c r="AN232" s="24"/>
      <c r="AO232" s="24"/>
      <c r="AP232" s="24"/>
      <c r="AQ232" s="24"/>
      <c r="AR232" s="24"/>
      <c r="AS232" s="24"/>
      <c r="AT232" s="24"/>
      <c r="AU232" s="24"/>
      <c r="AV232" s="16"/>
    </row>
    <row r="233" spans="1:48" ht="31.5">
      <c r="A233" s="5" t="s">
        <v>325</v>
      </c>
      <c r="B233" s="4" t="s">
        <v>324</v>
      </c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6"/>
      <c r="W233" s="6"/>
      <c r="X233" s="6"/>
      <c r="Y233" s="6"/>
      <c r="Z233" s="5"/>
      <c r="AA233" s="7">
        <v>3058.7</v>
      </c>
      <c r="AB233" s="7"/>
      <c r="AC233" s="7"/>
      <c r="AD233" s="7"/>
      <c r="AE233" s="7"/>
      <c r="AF233" s="7">
        <v>-232.7</v>
      </c>
      <c r="AG233" s="7"/>
      <c r="AH233" s="7"/>
      <c r="AI233" s="7"/>
      <c r="AJ233" s="7"/>
      <c r="AK233" s="22">
        <f>AK234</f>
        <v>2799.3</v>
      </c>
      <c r="AL233" s="22">
        <v>2928.7</v>
      </c>
      <c r="AM233" s="22"/>
      <c r="AN233" s="22"/>
      <c r="AO233" s="22"/>
      <c r="AP233" s="22"/>
      <c r="AQ233" s="22"/>
      <c r="AR233" s="22"/>
      <c r="AS233" s="22"/>
      <c r="AT233" s="22"/>
      <c r="AU233" s="22"/>
      <c r="AV233" s="5"/>
    </row>
    <row r="234" spans="1:48" ht="31.5">
      <c r="A234" s="5" t="s">
        <v>25</v>
      </c>
      <c r="B234" s="4" t="s">
        <v>324</v>
      </c>
      <c r="C234" s="4" t="s">
        <v>23</v>
      </c>
      <c r="D234" s="4" t="s">
        <v>24</v>
      </c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6"/>
      <c r="W234" s="6"/>
      <c r="X234" s="6"/>
      <c r="Y234" s="6"/>
      <c r="Z234" s="5"/>
      <c r="AA234" s="7">
        <v>3045</v>
      </c>
      <c r="AB234" s="7"/>
      <c r="AC234" s="7"/>
      <c r="AD234" s="7"/>
      <c r="AE234" s="7"/>
      <c r="AF234" s="7">
        <v>-219</v>
      </c>
      <c r="AG234" s="7"/>
      <c r="AH234" s="7"/>
      <c r="AI234" s="7"/>
      <c r="AJ234" s="7"/>
      <c r="AK234" s="22">
        <f>AK235</f>
        <v>2799.3</v>
      </c>
      <c r="AL234" s="22">
        <v>2915</v>
      </c>
      <c r="AM234" s="22"/>
      <c r="AN234" s="22"/>
      <c r="AO234" s="22"/>
      <c r="AP234" s="22"/>
      <c r="AQ234" s="22"/>
      <c r="AR234" s="22"/>
      <c r="AS234" s="22"/>
      <c r="AT234" s="22"/>
      <c r="AU234" s="22"/>
      <c r="AV234" s="5"/>
    </row>
    <row r="235" spans="1:48" ht="78.75">
      <c r="A235" s="5" t="s">
        <v>326</v>
      </c>
      <c r="B235" s="4" t="s">
        <v>324</v>
      </c>
      <c r="C235" s="4" t="s">
        <v>23</v>
      </c>
      <c r="D235" s="4" t="s">
        <v>221</v>
      </c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6"/>
      <c r="W235" s="6"/>
      <c r="X235" s="6"/>
      <c r="Y235" s="6"/>
      <c r="Z235" s="5"/>
      <c r="AA235" s="7">
        <v>2822.5</v>
      </c>
      <c r="AB235" s="7"/>
      <c r="AC235" s="7"/>
      <c r="AD235" s="7"/>
      <c r="AE235" s="7"/>
      <c r="AF235" s="7">
        <v>3.5</v>
      </c>
      <c r="AG235" s="7"/>
      <c r="AH235" s="7"/>
      <c r="AI235" s="7"/>
      <c r="AJ235" s="7"/>
      <c r="AK235" s="22">
        <v>2799.3</v>
      </c>
      <c r="AL235" s="22">
        <v>2915</v>
      </c>
      <c r="AM235" s="22"/>
      <c r="AN235" s="22"/>
      <c r="AO235" s="22"/>
      <c r="AP235" s="22"/>
      <c r="AQ235" s="22"/>
      <c r="AR235" s="22"/>
      <c r="AS235" s="22"/>
      <c r="AT235" s="22"/>
      <c r="AU235" s="22"/>
      <c r="AV235" s="5"/>
    </row>
    <row r="236" spans="1:48" ht="94.5">
      <c r="A236" s="11" t="s">
        <v>327</v>
      </c>
      <c r="B236" s="9" t="s">
        <v>324</v>
      </c>
      <c r="C236" s="9" t="s">
        <v>23</v>
      </c>
      <c r="D236" s="9" t="s">
        <v>221</v>
      </c>
      <c r="E236" s="9" t="s">
        <v>328</v>
      </c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10"/>
      <c r="W236" s="10"/>
      <c r="X236" s="10"/>
      <c r="Y236" s="10"/>
      <c r="Z236" s="11"/>
      <c r="AA236" s="12">
        <v>2618.4</v>
      </c>
      <c r="AB236" s="12"/>
      <c r="AC236" s="12"/>
      <c r="AD236" s="12"/>
      <c r="AE236" s="12"/>
      <c r="AF236" s="12"/>
      <c r="AG236" s="12"/>
      <c r="AH236" s="12"/>
      <c r="AI236" s="12"/>
      <c r="AJ236" s="12"/>
      <c r="AK236" s="23">
        <v>2617.4</v>
      </c>
      <c r="AL236" s="23">
        <v>2709.6</v>
      </c>
      <c r="AM236" s="23"/>
      <c r="AN236" s="23"/>
      <c r="AO236" s="23"/>
      <c r="AP236" s="23"/>
      <c r="AQ236" s="23"/>
      <c r="AR236" s="23"/>
      <c r="AS236" s="23"/>
      <c r="AT236" s="23"/>
      <c r="AU236" s="23"/>
      <c r="AV236" s="11"/>
    </row>
    <row r="237" spans="1:48" ht="126">
      <c r="A237" s="16" t="s">
        <v>329</v>
      </c>
      <c r="B237" s="14" t="s">
        <v>324</v>
      </c>
      <c r="C237" s="14" t="s">
        <v>23</v>
      </c>
      <c r="D237" s="14" t="s">
        <v>221</v>
      </c>
      <c r="E237" s="14" t="s">
        <v>328</v>
      </c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 t="s">
        <v>40</v>
      </c>
      <c r="U237" s="14"/>
      <c r="V237" s="15"/>
      <c r="W237" s="15"/>
      <c r="X237" s="15"/>
      <c r="Y237" s="15"/>
      <c r="Z237" s="16"/>
      <c r="AA237" s="17">
        <v>2618.4</v>
      </c>
      <c r="AB237" s="17"/>
      <c r="AC237" s="17"/>
      <c r="AD237" s="17"/>
      <c r="AE237" s="17"/>
      <c r="AF237" s="17"/>
      <c r="AG237" s="17"/>
      <c r="AH237" s="17"/>
      <c r="AI237" s="17"/>
      <c r="AJ237" s="17"/>
      <c r="AK237" s="24">
        <v>2617.4</v>
      </c>
      <c r="AL237" s="24">
        <v>2709.6</v>
      </c>
      <c r="AM237" s="24"/>
      <c r="AN237" s="24"/>
      <c r="AO237" s="24"/>
      <c r="AP237" s="24"/>
      <c r="AQ237" s="24"/>
      <c r="AR237" s="24"/>
      <c r="AS237" s="24"/>
      <c r="AT237" s="24"/>
      <c r="AU237" s="24"/>
      <c r="AV237" s="16"/>
    </row>
    <row r="238" spans="1:48" ht="110.25">
      <c r="A238" s="11" t="s">
        <v>330</v>
      </c>
      <c r="B238" s="9" t="s">
        <v>324</v>
      </c>
      <c r="C238" s="9" t="s">
        <v>23</v>
      </c>
      <c r="D238" s="9" t="s">
        <v>221</v>
      </c>
      <c r="E238" s="9" t="s">
        <v>331</v>
      </c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10"/>
      <c r="W238" s="10"/>
      <c r="X238" s="10"/>
      <c r="Y238" s="10"/>
      <c r="Z238" s="11"/>
      <c r="AA238" s="12">
        <v>194.4</v>
      </c>
      <c r="AB238" s="12"/>
      <c r="AC238" s="12"/>
      <c r="AD238" s="12"/>
      <c r="AE238" s="12"/>
      <c r="AF238" s="12">
        <v>3.5</v>
      </c>
      <c r="AG238" s="12"/>
      <c r="AH238" s="12"/>
      <c r="AI238" s="12"/>
      <c r="AJ238" s="12"/>
      <c r="AK238" s="23">
        <v>172.5</v>
      </c>
      <c r="AL238" s="23">
        <v>195.7</v>
      </c>
      <c r="AM238" s="23"/>
      <c r="AN238" s="23"/>
      <c r="AO238" s="23"/>
      <c r="AP238" s="23"/>
      <c r="AQ238" s="23"/>
      <c r="AR238" s="23"/>
      <c r="AS238" s="23"/>
      <c r="AT238" s="23"/>
      <c r="AU238" s="23"/>
      <c r="AV238" s="11"/>
    </row>
    <row r="239" spans="1:48" ht="157.5">
      <c r="A239" s="13" t="s">
        <v>332</v>
      </c>
      <c r="B239" s="14" t="s">
        <v>324</v>
      </c>
      <c r="C239" s="14" t="s">
        <v>23</v>
      </c>
      <c r="D239" s="14" t="s">
        <v>221</v>
      </c>
      <c r="E239" s="14" t="s">
        <v>331</v>
      </c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 t="s">
        <v>31</v>
      </c>
      <c r="U239" s="14"/>
      <c r="V239" s="15"/>
      <c r="W239" s="15"/>
      <c r="X239" s="15"/>
      <c r="Y239" s="15"/>
      <c r="Z239" s="16"/>
      <c r="AA239" s="17">
        <v>186.7</v>
      </c>
      <c r="AB239" s="17"/>
      <c r="AC239" s="17"/>
      <c r="AD239" s="17"/>
      <c r="AE239" s="17"/>
      <c r="AF239" s="17">
        <v>11.2</v>
      </c>
      <c r="AG239" s="17"/>
      <c r="AH239" s="17"/>
      <c r="AI239" s="17"/>
      <c r="AJ239" s="17"/>
      <c r="AK239" s="24">
        <v>172.5</v>
      </c>
      <c r="AL239" s="24">
        <v>188</v>
      </c>
      <c r="AM239" s="24"/>
      <c r="AN239" s="24"/>
      <c r="AO239" s="24"/>
      <c r="AP239" s="24"/>
      <c r="AQ239" s="24"/>
      <c r="AR239" s="24"/>
      <c r="AS239" s="24"/>
      <c r="AT239" s="24"/>
      <c r="AU239" s="24"/>
      <c r="AV239" s="16"/>
    </row>
    <row r="240" spans="1:48" ht="78.75">
      <c r="A240" s="11" t="s">
        <v>333</v>
      </c>
      <c r="B240" s="9" t="s">
        <v>324</v>
      </c>
      <c r="C240" s="9" t="s">
        <v>23</v>
      </c>
      <c r="D240" s="9" t="s">
        <v>221</v>
      </c>
      <c r="E240" s="9" t="s">
        <v>334</v>
      </c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10"/>
      <c r="W240" s="10"/>
      <c r="X240" s="10"/>
      <c r="Y240" s="10"/>
      <c r="Z240" s="11"/>
      <c r="AA240" s="12">
        <v>9.6999999999999993</v>
      </c>
      <c r="AB240" s="12"/>
      <c r="AC240" s="12"/>
      <c r="AD240" s="12"/>
      <c r="AE240" s="12"/>
      <c r="AF240" s="12"/>
      <c r="AG240" s="12"/>
      <c r="AH240" s="12"/>
      <c r="AI240" s="12"/>
      <c r="AJ240" s="12"/>
      <c r="AK240" s="23">
        <v>9.3000000000000007</v>
      </c>
      <c r="AL240" s="23">
        <v>9.6999999999999993</v>
      </c>
      <c r="AM240" s="23"/>
      <c r="AN240" s="23"/>
      <c r="AO240" s="23"/>
      <c r="AP240" s="23"/>
      <c r="AQ240" s="23"/>
      <c r="AR240" s="23"/>
      <c r="AS240" s="23"/>
      <c r="AT240" s="23"/>
      <c r="AU240" s="23"/>
      <c r="AV240" s="11"/>
    </row>
    <row r="241" spans="1:48" ht="126">
      <c r="A241" s="16" t="s">
        <v>335</v>
      </c>
      <c r="B241" s="14" t="s">
        <v>324</v>
      </c>
      <c r="C241" s="14" t="s">
        <v>23</v>
      </c>
      <c r="D241" s="14" t="s">
        <v>221</v>
      </c>
      <c r="E241" s="14" t="s">
        <v>334</v>
      </c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 t="s">
        <v>31</v>
      </c>
      <c r="U241" s="14"/>
      <c r="V241" s="15"/>
      <c r="W241" s="15"/>
      <c r="X241" s="15"/>
      <c r="Y241" s="15"/>
      <c r="Z241" s="16"/>
      <c r="AA241" s="17">
        <v>9.6999999999999993</v>
      </c>
      <c r="AB241" s="17"/>
      <c r="AC241" s="17"/>
      <c r="AD241" s="17"/>
      <c r="AE241" s="17"/>
      <c r="AF241" s="17"/>
      <c r="AG241" s="17"/>
      <c r="AH241" s="17"/>
      <c r="AI241" s="17"/>
      <c r="AJ241" s="17"/>
      <c r="AK241" s="24">
        <v>9.3000000000000007</v>
      </c>
      <c r="AL241" s="24">
        <v>9.6999999999999993</v>
      </c>
      <c r="AM241" s="24"/>
      <c r="AN241" s="24"/>
      <c r="AO241" s="24"/>
      <c r="AP241" s="24"/>
      <c r="AQ241" s="24"/>
      <c r="AR241" s="24"/>
      <c r="AS241" s="24"/>
      <c r="AT241" s="24"/>
      <c r="AU241" s="24"/>
      <c r="AV241" s="16"/>
    </row>
    <row r="242" spans="1:48" ht="47.25">
      <c r="A242" s="5" t="s">
        <v>337</v>
      </c>
      <c r="B242" s="4" t="s">
        <v>336</v>
      </c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6"/>
      <c r="W242" s="6"/>
      <c r="X242" s="6"/>
      <c r="Y242" s="6"/>
      <c r="Z242" s="5"/>
      <c r="AA242" s="7">
        <v>35749.1</v>
      </c>
      <c r="AB242" s="7"/>
      <c r="AC242" s="7"/>
      <c r="AD242" s="7"/>
      <c r="AE242" s="7"/>
      <c r="AF242" s="7">
        <v>667.7</v>
      </c>
      <c r="AG242" s="7"/>
      <c r="AH242" s="7"/>
      <c r="AI242" s="7">
        <v>2154.3000000000002</v>
      </c>
      <c r="AJ242" s="7"/>
      <c r="AK242" s="22">
        <f>AK243+AK262+AK266+AK272+AK276+AK280+AK288</f>
        <v>35488.800000000003</v>
      </c>
      <c r="AL242" s="22">
        <v>31424.400000000001</v>
      </c>
      <c r="AM242" s="22"/>
      <c r="AN242" s="22"/>
      <c r="AO242" s="22"/>
      <c r="AP242" s="22"/>
      <c r="AQ242" s="22"/>
      <c r="AR242" s="22"/>
      <c r="AS242" s="22"/>
      <c r="AT242" s="22"/>
      <c r="AU242" s="22"/>
      <c r="AV242" s="5"/>
    </row>
    <row r="243" spans="1:48" ht="31.5">
      <c r="A243" s="5" t="s">
        <v>25</v>
      </c>
      <c r="B243" s="4" t="s">
        <v>336</v>
      </c>
      <c r="C243" s="4" t="s">
        <v>23</v>
      </c>
      <c r="D243" s="4" t="s">
        <v>24</v>
      </c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6"/>
      <c r="W243" s="6"/>
      <c r="X243" s="6"/>
      <c r="Y243" s="6"/>
      <c r="Z243" s="5"/>
      <c r="AA243" s="7">
        <v>18379.5</v>
      </c>
      <c r="AB243" s="7"/>
      <c r="AC243" s="7"/>
      <c r="AD243" s="7"/>
      <c r="AE243" s="7"/>
      <c r="AF243" s="7">
        <v>-4766</v>
      </c>
      <c r="AG243" s="7"/>
      <c r="AH243" s="7"/>
      <c r="AI243" s="7">
        <v>905.6</v>
      </c>
      <c r="AJ243" s="7"/>
      <c r="AK243" s="22">
        <f>AK244+AK247+AK259</f>
        <v>13430.400000000001</v>
      </c>
      <c r="AL243" s="22">
        <v>26129.4</v>
      </c>
      <c r="AM243" s="22"/>
      <c r="AN243" s="22"/>
      <c r="AO243" s="22"/>
      <c r="AP243" s="22"/>
      <c r="AQ243" s="22"/>
      <c r="AR243" s="22"/>
      <c r="AS243" s="22"/>
      <c r="AT243" s="22"/>
      <c r="AU243" s="22"/>
      <c r="AV243" s="5"/>
    </row>
    <row r="244" spans="1:48" ht="94.5">
      <c r="A244" s="5" t="s">
        <v>36</v>
      </c>
      <c r="B244" s="4" t="s">
        <v>336</v>
      </c>
      <c r="C244" s="4" t="s">
        <v>23</v>
      </c>
      <c r="D244" s="4" t="s">
        <v>35</v>
      </c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6"/>
      <c r="W244" s="6"/>
      <c r="X244" s="6"/>
      <c r="Y244" s="6"/>
      <c r="Z244" s="5"/>
      <c r="AA244" s="7"/>
      <c r="AB244" s="7"/>
      <c r="AC244" s="7"/>
      <c r="AD244" s="7"/>
      <c r="AE244" s="7"/>
      <c r="AF244" s="7">
        <v>2171.4</v>
      </c>
      <c r="AG244" s="7"/>
      <c r="AH244" s="7"/>
      <c r="AI244" s="7">
        <v>905.6</v>
      </c>
      <c r="AJ244" s="7"/>
      <c r="AK244" s="22">
        <v>2171.1999999999998</v>
      </c>
      <c r="AL244" s="22"/>
      <c r="AM244" s="22"/>
      <c r="AN244" s="22"/>
      <c r="AO244" s="22"/>
      <c r="AP244" s="22"/>
      <c r="AQ244" s="22"/>
      <c r="AR244" s="22"/>
      <c r="AS244" s="22"/>
      <c r="AT244" s="22"/>
      <c r="AU244" s="22"/>
      <c r="AV244" s="5"/>
    </row>
    <row r="245" spans="1:48" ht="110.25">
      <c r="A245" s="11" t="s">
        <v>338</v>
      </c>
      <c r="B245" s="9" t="s">
        <v>336</v>
      </c>
      <c r="C245" s="9" t="s">
        <v>23</v>
      </c>
      <c r="D245" s="9" t="s">
        <v>35</v>
      </c>
      <c r="E245" s="9" t="s">
        <v>339</v>
      </c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10"/>
      <c r="W245" s="10"/>
      <c r="X245" s="10"/>
      <c r="Y245" s="10"/>
      <c r="Z245" s="11"/>
      <c r="AA245" s="12"/>
      <c r="AB245" s="12"/>
      <c r="AC245" s="12"/>
      <c r="AD245" s="12"/>
      <c r="AE245" s="12"/>
      <c r="AF245" s="12">
        <v>2171.4</v>
      </c>
      <c r="AG245" s="12"/>
      <c r="AH245" s="12"/>
      <c r="AI245" s="12">
        <v>905.6</v>
      </c>
      <c r="AJ245" s="12"/>
      <c r="AK245" s="23">
        <v>2171.1999999999998</v>
      </c>
      <c r="AL245" s="23"/>
      <c r="AM245" s="23"/>
      <c r="AN245" s="23"/>
      <c r="AO245" s="23"/>
      <c r="AP245" s="23"/>
      <c r="AQ245" s="23"/>
      <c r="AR245" s="23"/>
      <c r="AS245" s="23"/>
      <c r="AT245" s="23"/>
      <c r="AU245" s="23"/>
      <c r="AV245" s="11"/>
    </row>
    <row r="246" spans="1:48" ht="126">
      <c r="A246" s="16" t="s">
        <v>340</v>
      </c>
      <c r="B246" s="14" t="s">
        <v>336</v>
      </c>
      <c r="C246" s="14" t="s">
        <v>23</v>
      </c>
      <c r="D246" s="14" t="s">
        <v>35</v>
      </c>
      <c r="E246" s="14" t="s">
        <v>339</v>
      </c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 t="s">
        <v>341</v>
      </c>
      <c r="U246" s="14"/>
      <c r="V246" s="15"/>
      <c r="W246" s="15"/>
      <c r="X246" s="15"/>
      <c r="Y246" s="15"/>
      <c r="Z246" s="16"/>
      <c r="AA246" s="17"/>
      <c r="AB246" s="17"/>
      <c r="AC246" s="17"/>
      <c r="AD246" s="17"/>
      <c r="AE246" s="17"/>
      <c r="AF246" s="17">
        <v>2171.4</v>
      </c>
      <c r="AG246" s="17"/>
      <c r="AH246" s="17"/>
      <c r="AI246" s="17">
        <v>905.6</v>
      </c>
      <c r="AJ246" s="17"/>
      <c r="AK246" s="24">
        <v>2171.1999999999998</v>
      </c>
      <c r="AL246" s="24"/>
      <c r="AM246" s="24"/>
      <c r="AN246" s="24"/>
      <c r="AO246" s="24"/>
      <c r="AP246" s="24"/>
      <c r="AQ246" s="24"/>
      <c r="AR246" s="24"/>
      <c r="AS246" s="24"/>
      <c r="AT246" s="24"/>
      <c r="AU246" s="24"/>
      <c r="AV246" s="16"/>
    </row>
    <row r="247" spans="1:48" ht="78.75">
      <c r="A247" s="5" t="s">
        <v>326</v>
      </c>
      <c r="B247" s="4" t="s">
        <v>336</v>
      </c>
      <c r="C247" s="4" t="s">
        <v>23</v>
      </c>
      <c r="D247" s="4" t="s">
        <v>221</v>
      </c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6"/>
      <c r="W247" s="6"/>
      <c r="X247" s="6"/>
      <c r="Y247" s="6"/>
      <c r="Z247" s="5"/>
      <c r="AA247" s="7">
        <v>12304.1</v>
      </c>
      <c r="AB247" s="7"/>
      <c r="AC247" s="7"/>
      <c r="AD247" s="7"/>
      <c r="AE247" s="7"/>
      <c r="AF247" s="7">
        <v>-1047.3</v>
      </c>
      <c r="AG247" s="7"/>
      <c r="AH247" s="7"/>
      <c r="AI247" s="7"/>
      <c r="AJ247" s="7"/>
      <c r="AK247" s="22">
        <v>11197.2</v>
      </c>
      <c r="AL247" s="22">
        <v>12729.4</v>
      </c>
      <c r="AM247" s="22"/>
      <c r="AN247" s="22"/>
      <c r="AO247" s="22"/>
      <c r="AP247" s="22"/>
      <c r="AQ247" s="22"/>
      <c r="AR247" s="22"/>
      <c r="AS247" s="22"/>
      <c r="AT247" s="22"/>
      <c r="AU247" s="22"/>
      <c r="AV247" s="5"/>
    </row>
    <row r="248" spans="1:48" ht="157.5">
      <c r="A248" s="8" t="s">
        <v>342</v>
      </c>
      <c r="B248" s="9" t="s">
        <v>336</v>
      </c>
      <c r="C248" s="9" t="s">
        <v>23</v>
      </c>
      <c r="D248" s="9" t="s">
        <v>221</v>
      </c>
      <c r="E248" s="9" t="s">
        <v>343</v>
      </c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10"/>
      <c r="W248" s="10"/>
      <c r="X248" s="10"/>
      <c r="Y248" s="10"/>
      <c r="Z248" s="11"/>
      <c r="AA248" s="12">
        <v>10455.9</v>
      </c>
      <c r="AB248" s="12"/>
      <c r="AC248" s="12"/>
      <c r="AD248" s="12"/>
      <c r="AE248" s="12"/>
      <c r="AF248" s="12">
        <v>-599.20000000000005</v>
      </c>
      <c r="AG248" s="12"/>
      <c r="AH248" s="12"/>
      <c r="AI248" s="12"/>
      <c r="AJ248" s="12"/>
      <c r="AK248" s="23">
        <v>9817.6</v>
      </c>
      <c r="AL248" s="23">
        <v>10874.2</v>
      </c>
      <c r="AM248" s="23"/>
      <c r="AN248" s="23"/>
      <c r="AO248" s="23"/>
      <c r="AP248" s="23"/>
      <c r="AQ248" s="23"/>
      <c r="AR248" s="23"/>
      <c r="AS248" s="23"/>
      <c r="AT248" s="23"/>
      <c r="AU248" s="23"/>
      <c r="AV248" s="11"/>
    </row>
    <row r="249" spans="1:48" ht="189">
      <c r="A249" s="13" t="s">
        <v>344</v>
      </c>
      <c r="B249" s="14" t="s">
        <v>336</v>
      </c>
      <c r="C249" s="14" t="s">
        <v>23</v>
      </c>
      <c r="D249" s="14" t="s">
        <v>221</v>
      </c>
      <c r="E249" s="14" t="s">
        <v>343</v>
      </c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 t="s">
        <v>40</v>
      </c>
      <c r="U249" s="14"/>
      <c r="V249" s="15"/>
      <c r="W249" s="15"/>
      <c r="X249" s="15"/>
      <c r="Y249" s="15"/>
      <c r="Z249" s="16"/>
      <c r="AA249" s="17">
        <v>10455.9</v>
      </c>
      <c r="AB249" s="17"/>
      <c r="AC249" s="17"/>
      <c r="AD249" s="17"/>
      <c r="AE249" s="17"/>
      <c r="AF249" s="17">
        <v>-599.20000000000005</v>
      </c>
      <c r="AG249" s="17"/>
      <c r="AH249" s="17"/>
      <c r="AI249" s="17"/>
      <c r="AJ249" s="17"/>
      <c r="AK249" s="24">
        <v>9817.6</v>
      </c>
      <c r="AL249" s="24">
        <v>10874.2</v>
      </c>
      <c r="AM249" s="24"/>
      <c r="AN249" s="24"/>
      <c r="AO249" s="24"/>
      <c r="AP249" s="24"/>
      <c r="AQ249" s="24"/>
      <c r="AR249" s="24"/>
      <c r="AS249" s="24"/>
      <c r="AT249" s="24"/>
      <c r="AU249" s="24"/>
      <c r="AV249" s="16"/>
    </row>
    <row r="250" spans="1:48" ht="157.5">
      <c r="A250" s="8" t="s">
        <v>345</v>
      </c>
      <c r="B250" s="9" t="s">
        <v>336</v>
      </c>
      <c r="C250" s="9" t="s">
        <v>23</v>
      </c>
      <c r="D250" s="9" t="s">
        <v>221</v>
      </c>
      <c r="E250" s="9" t="s">
        <v>346</v>
      </c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10"/>
      <c r="W250" s="10"/>
      <c r="X250" s="10"/>
      <c r="Y250" s="10"/>
      <c r="Z250" s="11"/>
      <c r="AA250" s="12">
        <v>797.7</v>
      </c>
      <c r="AB250" s="12"/>
      <c r="AC250" s="12"/>
      <c r="AD250" s="12"/>
      <c r="AE250" s="12"/>
      <c r="AF250" s="12">
        <v>180.5</v>
      </c>
      <c r="AG250" s="12"/>
      <c r="AH250" s="12"/>
      <c r="AI250" s="12"/>
      <c r="AJ250" s="12"/>
      <c r="AK250" s="23">
        <v>957.8</v>
      </c>
      <c r="AL250" s="23">
        <v>799.7</v>
      </c>
      <c r="AM250" s="23"/>
      <c r="AN250" s="23"/>
      <c r="AO250" s="23"/>
      <c r="AP250" s="23"/>
      <c r="AQ250" s="23"/>
      <c r="AR250" s="23"/>
      <c r="AS250" s="23"/>
      <c r="AT250" s="23"/>
      <c r="AU250" s="23"/>
      <c r="AV250" s="11"/>
    </row>
    <row r="251" spans="1:48" ht="189">
      <c r="A251" s="13" t="s">
        <v>347</v>
      </c>
      <c r="B251" s="14" t="s">
        <v>336</v>
      </c>
      <c r="C251" s="14" t="s">
        <v>23</v>
      </c>
      <c r="D251" s="14" t="s">
        <v>221</v>
      </c>
      <c r="E251" s="14" t="s">
        <v>346</v>
      </c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 t="s">
        <v>40</v>
      </c>
      <c r="U251" s="14"/>
      <c r="V251" s="15"/>
      <c r="W251" s="15"/>
      <c r="X251" s="15"/>
      <c r="Y251" s="15"/>
      <c r="Z251" s="16"/>
      <c r="AA251" s="17">
        <v>2</v>
      </c>
      <c r="AB251" s="17"/>
      <c r="AC251" s="17"/>
      <c r="AD251" s="17"/>
      <c r="AE251" s="17"/>
      <c r="AF251" s="17">
        <v>8.4</v>
      </c>
      <c r="AG251" s="17"/>
      <c r="AH251" s="17"/>
      <c r="AI251" s="17"/>
      <c r="AJ251" s="17"/>
      <c r="AK251" s="24">
        <v>10.4</v>
      </c>
      <c r="AL251" s="24">
        <v>2</v>
      </c>
      <c r="AM251" s="24"/>
      <c r="AN251" s="24"/>
      <c r="AO251" s="24"/>
      <c r="AP251" s="24"/>
      <c r="AQ251" s="24"/>
      <c r="AR251" s="24"/>
      <c r="AS251" s="24"/>
      <c r="AT251" s="24"/>
      <c r="AU251" s="24"/>
      <c r="AV251" s="16"/>
    </row>
    <row r="252" spans="1:48" ht="189">
      <c r="A252" s="13" t="s">
        <v>348</v>
      </c>
      <c r="B252" s="14" t="s">
        <v>336</v>
      </c>
      <c r="C252" s="14" t="s">
        <v>23</v>
      </c>
      <c r="D252" s="14" t="s">
        <v>221</v>
      </c>
      <c r="E252" s="14" t="s">
        <v>346</v>
      </c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 t="s">
        <v>31</v>
      </c>
      <c r="U252" s="14"/>
      <c r="V252" s="15"/>
      <c r="W252" s="15"/>
      <c r="X252" s="15"/>
      <c r="Y252" s="15"/>
      <c r="Z252" s="16"/>
      <c r="AA252" s="17">
        <v>795.7</v>
      </c>
      <c r="AB252" s="17"/>
      <c r="AC252" s="17"/>
      <c r="AD252" s="17"/>
      <c r="AE252" s="17"/>
      <c r="AF252" s="17">
        <v>172.1</v>
      </c>
      <c r="AG252" s="17"/>
      <c r="AH252" s="17"/>
      <c r="AI252" s="17"/>
      <c r="AJ252" s="17"/>
      <c r="AK252" s="24">
        <v>947.4</v>
      </c>
      <c r="AL252" s="24">
        <v>797.7</v>
      </c>
      <c r="AM252" s="24"/>
      <c r="AN252" s="24"/>
      <c r="AO252" s="24"/>
      <c r="AP252" s="24"/>
      <c r="AQ252" s="24"/>
      <c r="AR252" s="24"/>
      <c r="AS252" s="24"/>
      <c r="AT252" s="24"/>
      <c r="AU252" s="24"/>
      <c r="AV252" s="16"/>
    </row>
    <row r="253" spans="1:48" ht="141.75">
      <c r="A253" s="8" t="s">
        <v>349</v>
      </c>
      <c r="B253" s="9" t="s">
        <v>336</v>
      </c>
      <c r="C253" s="9" t="s">
        <v>23</v>
      </c>
      <c r="D253" s="9" t="s">
        <v>221</v>
      </c>
      <c r="E253" s="9" t="s">
        <v>350</v>
      </c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10"/>
      <c r="W253" s="10"/>
      <c r="X253" s="10"/>
      <c r="Y253" s="10"/>
      <c r="Z253" s="11"/>
      <c r="AA253" s="12">
        <v>47</v>
      </c>
      <c r="AB253" s="12"/>
      <c r="AC253" s="12"/>
      <c r="AD253" s="12"/>
      <c r="AE253" s="12"/>
      <c r="AF253" s="12">
        <v>-6.4</v>
      </c>
      <c r="AG253" s="12"/>
      <c r="AH253" s="12"/>
      <c r="AI253" s="12"/>
      <c r="AJ253" s="12"/>
      <c r="AK253" s="23">
        <v>40.6</v>
      </c>
      <c r="AL253" s="23">
        <v>52</v>
      </c>
      <c r="AM253" s="23"/>
      <c r="AN253" s="23"/>
      <c r="AO253" s="23"/>
      <c r="AP253" s="23"/>
      <c r="AQ253" s="23"/>
      <c r="AR253" s="23"/>
      <c r="AS253" s="23"/>
      <c r="AT253" s="23"/>
      <c r="AU253" s="23"/>
      <c r="AV253" s="11"/>
    </row>
    <row r="254" spans="1:48" ht="189">
      <c r="A254" s="13" t="s">
        <v>351</v>
      </c>
      <c r="B254" s="14" t="s">
        <v>336</v>
      </c>
      <c r="C254" s="14" t="s">
        <v>23</v>
      </c>
      <c r="D254" s="14" t="s">
        <v>221</v>
      </c>
      <c r="E254" s="14" t="s">
        <v>350</v>
      </c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 t="s">
        <v>31</v>
      </c>
      <c r="U254" s="14"/>
      <c r="V254" s="15"/>
      <c r="W254" s="15"/>
      <c r="X254" s="15"/>
      <c r="Y254" s="15"/>
      <c r="Z254" s="16"/>
      <c r="AA254" s="17">
        <v>47</v>
      </c>
      <c r="AB254" s="17"/>
      <c r="AC254" s="17"/>
      <c r="AD254" s="17"/>
      <c r="AE254" s="17"/>
      <c r="AF254" s="17">
        <v>-6.4</v>
      </c>
      <c r="AG254" s="17"/>
      <c r="AH254" s="17"/>
      <c r="AI254" s="17"/>
      <c r="AJ254" s="17"/>
      <c r="AK254" s="24">
        <v>40.6</v>
      </c>
      <c r="AL254" s="24">
        <v>52</v>
      </c>
      <c r="AM254" s="24"/>
      <c r="AN254" s="24"/>
      <c r="AO254" s="24"/>
      <c r="AP254" s="24"/>
      <c r="AQ254" s="24"/>
      <c r="AR254" s="24"/>
      <c r="AS254" s="24"/>
      <c r="AT254" s="24"/>
      <c r="AU254" s="24"/>
      <c r="AV254" s="16"/>
    </row>
    <row r="255" spans="1:48" ht="189">
      <c r="A255" s="8" t="s">
        <v>352</v>
      </c>
      <c r="B255" s="9" t="s">
        <v>336</v>
      </c>
      <c r="C255" s="9" t="s">
        <v>23</v>
      </c>
      <c r="D255" s="9" t="s">
        <v>221</v>
      </c>
      <c r="E255" s="9" t="s">
        <v>353</v>
      </c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10"/>
      <c r="W255" s="10"/>
      <c r="X255" s="10"/>
      <c r="Y255" s="10"/>
      <c r="Z255" s="11"/>
      <c r="AA255" s="12">
        <v>1000</v>
      </c>
      <c r="AB255" s="12"/>
      <c r="AC255" s="12"/>
      <c r="AD255" s="12"/>
      <c r="AE255" s="12"/>
      <c r="AF255" s="12">
        <v>-620.6</v>
      </c>
      <c r="AG255" s="12"/>
      <c r="AH255" s="12"/>
      <c r="AI255" s="12"/>
      <c r="AJ255" s="12"/>
      <c r="AK255" s="23">
        <v>379.4</v>
      </c>
      <c r="AL255" s="23">
        <v>1000</v>
      </c>
      <c r="AM255" s="23"/>
      <c r="AN255" s="23"/>
      <c r="AO255" s="23"/>
      <c r="AP255" s="23"/>
      <c r="AQ255" s="23"/>
      <c r="AR255" s="23"/>
      <c r="AS255" s="23"/>
      <c r="AT255" s="23"/>
      <c r="AU255" s="23"/>
      <c r="AV255" s="11"/>
    </row>
    <row r="256" spans="1:48" ht="220.5">
      <c r="A256" s="13" t="s">
        <v>354</v>
      </c>
      <c r="B256" s="14" t="s">
        <v>336</v>
      </c>
      <c r="C256" s="14" t="s">
        <v>23</v>
      </c>
      <c r="D256" s="14" t="s">
        <v>221</v>
      </c>
      <c r="E256" s="14" t="s">
        <v>353</v>
      </c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 t="s">
        <v>31</v>
      </c>
      <c r="U256" s="14"/>
      <c r="V256" s="15"/>
      <c r="W256" s="15"/>
      <c r="X256" s="15"/>
      <c r="Y256" s="15"/>
      <c r="Z256" s="16"/>
      <c r="AA256" s="17">
        <v>1000</v>
      </c>
      <c r="AB256" s="17"/>
      <c r="AC256" s="17"/>
      <c r="AD256" s="17"/>
      <c r="AE256" s="17"/>
      <c r="AF256" s="17">
        <v>-620.6</v>
      </c>
      <c r="AG256" s="17"/>
      <c r="AH256" s="17"/>
      <c r="AI256" s="17"/>
      <c r="AJ256" s="17"/>
      <c r="AK256" s="24">
        <v>379.4</v>
      </c>
      <c r="AL256" s="24">
        <v>1000</v>
      </c>
      <c r="AM256" s="24"/>
      <c r="AN256" s="24"/>
      <c r="AO256" s="24"/>
      <c r="AP256" s="24"/>
      <c r="AQ256" s="24"/>
      <c r="AR256" s="24"/>
      <c r="AS256" s="24"/>
      <c r="AT256" s="24"/>
      <c r="AU256" s="24"/>
      <c r="AV256" s="16"/>
    </row>
    <row r="257" spans="1:48" ht="126">
      <c r="A257" s="11" t="s">
        <v>355</v>
      </c>
      <c r="B257" s="9" t="s">
        <v>336</v>
      </c>
      <c r="C257" s="9" t="s">
        <v>23</v>
      </c>
      <c r="D257" s="9" t="s">
        <v>221</v>
      </c>
      <c r="E257" s="9" t="s">
        <v>356</v>
      </c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10"/>
      <c r="W257" s="10"/>
      <c r="X257" s="10"/>
      <c r="Y257" s="10"/>
      <c r="Z257" s="11"/>
      <c r="AA257" s="12">
        <v>3.5</v>
      </c>
      <c r="AB257" s="12"/>
      <c r="AC257" s="12"/>
      <c r="AD257" s="12"/>
      <c r="AE257" s="12"/>
      <c r="AF257" s="12">
        <v>-1.6</v>
      </c>
      <c r="AG257" s="12"/>
      <c r="AH257" s="12"/>
      <c r="AI257" s="12"/>
      <c r="AJ257" s="12"/>
      <c r="AK257" s="23">
        <v>1.9</v>
      </c>
      <c r="AL257" s="23">
        <v>3.5</v>
      </c>
      <c r="AM257" s="23"/>
      <c r="AN257" s="23"/>
      <c r="AO257" s="23"/>
      <c r="AP257" s="23"/>
      <c r="AQ257" s="23"/>
      <c r="AR257" s="23"/>
      <c r="AS257" s="23"/>
      <c r="AT257" s="23"/>
      <c r="AU257" s="23"/>
      <c r="AV257" s="11"/>
    </row>
    <row r="258" spans="1:48" ht="141.75">
      <c r="A258" s="13" t="s">
        <v>357</v>
      </c>
      <c r="B258" s="14" t="s">
        <v>336</v>
      </c>
      <c r="C258" s="14" t="s">
        <v>23</v>
      </c>
      <c r="D258" s="14" t="s">
        <v>221</v>
      </c>
      <c r="E258" s="14" t="s">
        <v>356</v>
      </c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 t="s">
        <v>51</v>
      </c>
      <c r="U258" s="14"/>
      <c r="V258" s="15"/>
      <c r="W258" s="15"/>
      <c r="X258" s="15"/>
      <c r="Y258" s="15"/>
      <c r="Z258" s="16"/>
      <c r="AA258" s="17">
        <v>3.5</v>
      </c>
      <c r="AB258" s="17"/>
      <c r="AC258" s="17"/>
      <c r="AD258" s="17"/>
      <c r="AE258" s="17"/>
      <c r="AF258" s="17">
        <v>-1.6</v>
      </c>
      <c r="AG258" s="17"/>
      <c r="AH258" s="17"/>
      <c r="AI258" s="17"/>
      <c r="AJ258" s="17"/>
      <c r="AK258" s="24">
        <v>1.9</v>
      </c>
      <c r="AL258" s="24">
        <v>3.5</v>
      </c>
      <c r="AM258" s="24"/>
      <c r="AN258" s="24"/>
      <c r="AO258" s="24"/>
      <c r="AP258" s="24"/>
      <c r="AQ258" s="24"/>
      <c r="AR258" s="24"/>
      <c r="AS258" s="24"/>
      <c r="AT258" s="24"/>
      <c r="AU258" s="24"/>
      <c r="AV258" s="16"/>
    </row>
    <row r="259" spans="1:48" ht="15.75">
      <c r="A259" s="5" t="s">
        <v>69</v>
      </c>
      <c r="B259" s="4" t="s">
        <v>336</v>
      </c>
      <c r="C259" s="4" t="s">
        <v>23</v>
      </c>
      <c r="D259" s="4" t="s">
        <v>68</v>
      </c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6"/>
      <c r="W259" s="6"/>
      <c r="X259" s="6"/>
      <c r="Y259" s="6"/>
      <c r="Z259" s="5"/>
      <c r="AA259" s="7">
        <v>75.400000000000006</v>
      </c>
      <c r="AB259" s="7"/>
      <c r="AC259" s="7"/>
      <c r="AD259" s="7"/>
      <c r="AE259" s="7"/>
      <c r="AF259" s="7">
        <v>-13.4</v>
      </c>
      <c r="AG259" s="7"/>
      <c r="AH259" s="7"/>
      <c r="AI259" s="7"/>
      <c r="AJ259" s="7"/>
      <c r="AK259" s="22">
        <v>62</v>
      </c>
      <c r="AL259" s="22">
        <v>9300</v>
      </c>
      <c r="AM259" s="22"/>
      <c r="AN259" s="22"/>
      <c r="AO259" s="22"/>
      <c r="AP259" s="22"/>
      <c r="AQ259" s="22"/>
      <c r="AR259" s="22"/>
      <c r="AS259" s="22"/>
      <c r="AT259" s="22"/>
      <c r="AU259" s="22"/>
      <c r="AV259" s="5"/>
    </row>
    <row r="260" spans="1:48" ht="173.25">
      <c r="A260" s="8" t="s">
        <v>100</v>
      </c>
      <c r="B260" s="9" t="s">
        <v>336</v>
      </c>
      <c r="C260" s="9" t="s">
        <v>23</v>
      </c>
      <c r="D260" s="9" t="s">
        <v>68</v>
      </c>
      <c r="E260" s="9" t="s">
        <v>101</v>
      </c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10"/>
      <c r="W260" s="10"/>
      <c r="X260" s="10"/>
      <c r="Y260" s="10"/>
      <c r="Z260" s="11"/>
      <c r="AA260" s="12"/>
      <c r="AB260" s="12"/>
      <c r="AC260" s="12"/>
      <c r="AD260" s="12"/>
      <c r="AE260" s="12"/>
      <c r="AF260" s="12">
        <v>62</v>
      </c>
      <c r="AG260" s="12"/>
      <c r="AH260" s="12"/>
      <c r="AI260" s="12"/>
      <c r="AJ260" s="12"/>
      <c r="AK260" s="23">
        <v>62</v>
      </c>
      <c r="AL260" s="23"/>
      <c r="AM260" s="23"/>
      <c r="AN260" s="23"/>
      <c r="AO260" s="23"/>
      <c r="AP260" s="23"/>
      <c r="AQ260" s="23"/>
      <c r="AR260" s="23"/>
      <c r="AS260" s="23"/>
      <c r="AT260" s="23"/>
      <c r="AU260" s="23"/>
      <c r="AV260" s="11"/>
    </row>
    <row r="261" spans="1:48" ht="173.25">
      <c r="A261" s="13" t="s">
        <v>102</v>
      </c>
      <c r="B261" s="14" t="s">
        <v>336</v>
      </c>
      <c r="C261" s="14" t="s">
        <v>23</v>
      </c>
      <c r="D261" s="14" t="s">
        <v>68</v>
      </c>
      <c r="E261" s="14" t="s">
        <v>101</v>
      </c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 t="s">
        <v>103</v>
      </c>
      <c r="U261" s="14"/>
      <c r="V261" s="15"/>
      <c r="W261" s="15"/>
      <c r="X261" s="15"/>
      <c r="Y261" s="15"/>
      <c r="Z261" s="16"/>
      <c r="AA261" s="17"/>
      <c r="AB261" s="17"/>
      <c r="AC261" s="17"/>
      <c r="AD261" s="17"/>
      <c r="AE261" s="17"/>
      <c r="AF261" s="17">
        <v>62</v>
      </c>
      <c r="AG261" s="17"/>
      <c r="AH261" s="17"/>
      <c r="AI261" s="17"/>
      <c r="AJ261" s="17"/>
      <c r="AK261" s="24">
        <v>62</v>
      </c>
      <c r="AL261" s="24"/>
      <c r="AM261" s="24"/>
      <c r="AN261" s="24"/>
      <c r="AO261" s="24"/>
      <c r="AP261" s="24"/>
      <c r="AQ261" s="24"/>
      <c r="AR261" s="24"/>
      <c r="AS261" s="24"/>
      <c r="AT261" s="24"/>
      <c r="AU261" s="24"/>
      <c r="AV261" s="16"/>
    </row>
    <row r="262" spans="1:48" ht="47.25">
      <c r="A262" s="5" t="s">
        <v>120</v>
      </c>
      <c r="B262" s="4" t="s">
        <v>336</v>
      </c>
      <c r="C262" s="4" t="s">
        <v>26</v>
      </c>
      <c r="D262" s="4" t="s">
        <v>24</v>
      </c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6"/>
      <c r="W262" s="6"/>
      <c r="X262" s="6"/>
      <c r="Y262" s="6"/>
      <c r="Z262" s="5"/>
      <c r="AA262" s="7"/>
      <c r="AB262" s="7"/>
      <c r="AC262" s="7"/>
      <c r="AD262" s="7"/>
      <c r="AE262" s="7"/>
      <c r="AF262" s="7">
        <v>1348.6</v>
      </c>
      <c r="AG262" s="7"/>
      <c r="AH262" s="7"/>
      <c r="AI262" s="7"/>
      <c r="AJ262" s="7"/>
      <c r="AK262" s="22">
        <f>AK263</f>
        <v>1348.6</v>
      </c>
      <c r="AL262" s="22"/>
      <c r="AM262" s="22"/>
      <c r="AN262" s="22"/>
      <c r="AO262" s="22"/>
      <c r="AP262" s="22"/>
      <c r="AQ262" s="22"/>
      <c r="AR262" s="22"/>
      <c r="AS262" s="22"/>
      <c r="AT262" s="22"/>
      <c r="AU262" s="22"/>
      <c r="AV262" s="5"/>
    </row>
    <row r="263" spans="1:48" ht="63">
      <c r="A263" s="5" t="s">
        <v>128</v>
      </c>
      <c r="B263" s="4" t="s">
        <v>336</v>
      </c>
      <c r="C263" s="4" t="s">
        <v>26</v>
      </c>
      <c r="D263" s="4" t="s">
        <v>127</v>
      </c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6"/>
      <c r="W263" s="6"/>
      <c r="X263" s="6"/>
      <c r="Y263" s="6"/>
      <c r="Z263" s="5"/>
      <c r="AA263" s="7"/>
      <c r="AB263" s="7"/>
      <c r="AC263" s="7"/>
      <c r="AD263" s="7"/>
      <c r="AE263" s="7"/>
      <c r="AF263" s="7">
        <v>1348.6</v>
      </c>
      <c r="AG263" s="7"/>
      <c r="AH263" s="7"/>
      <c r="AI263" s="7"/>
      <c r="AJ263" s="7"/>
      <c r="AK263" s="22">
        <v>1348.6</v>
      </c>
      <c r="AL263" s="22"/>
      <c r="AM263" s="22"/>
      <c r="AN263" s="22"/>
      <c r="AO263" s="22"/>
      <c r="AP263" s="22"/>
      <c r="AQ263" s="22"/>
      <c r="AR263" s="22"/>
      <c r="AS263" s="22"/>
      <c r="AT263" s="22"/>
      <c r="AU263" s="22"/>
      <c r="AV263" s="5"/>
    </row>
    <row r="264" spans="1:48" ht="126">
      <c r="A264" s="8" t="s">
        <v>359</v>
      </c>
      <c r="B264" s="9" t="s">
        <v>336</v>
      </c>
      <c r="C264" s="9" t="s">
        <v>26</v>
      </c>
      <c r="D264" s="9" t="s">
        <v>127</v>
      </c>
      <c r="E264" s="9" t="s">
        <v>360</v>
      </c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10"/>
      <c r="W264" s="10"/>
      <c r="X264" s="10"/>
      <c r="Y264" s="10"/>
      <c r="Z264" s="11"/>
      <c r="AA264" s="12"/>
      <c r="AB264" s="12"/>
      <c r="AC264" s="12"/>
      <c r="AD264" s="12"/>
      <c r="AE264" s="12"/>
      <c r="AF264" s="12">
        <v>1348.6</v>
      </c>
      <c r="AG264" s="12"/>
      <c r="AH264" s="12"/>
      <c r="AI264" s="12"/>
      <c r="AJ264" s="12"/>
      <c r="AK264" s="23">
        <v>1348.6</v>
      </c>
      <c r="AL264" s="23"/>
      <c r="AM264" s="23"/>
      <c r="AN264" s="23"/>
      <c r="AO264" s="23"/>
      <c r="AP264" s="23"/>
      <c r="AQ264" s="23"/>
      <c r="AR264" s="23"/>
      <c r="AS264" s="23"/>
      <c r="AT264" s="23"/>
      <c r="AU264" s="23"/>
      <c r="AV264" s="11"/>
    </row>
    <row r="265" spans="1:48" ht="157.5">
      <c r="A265" s="13" t="s">
        <v>361</v>
      </c>
      <c r="B265" s="14" t="s">
        <v>336</v>
      </c>
      <c r="C265" s="14" t="s">
        <v>26</v>
      </c>
      <c r="D265" s="14" t="s">
        <v>127</v>
      </c>
      <c r="E265" s="14" t="s">
        <v>360</v>
      </c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 t="s">
        <v>341</v>
      </c>
      <c r="U265" s="14"/>
      <c r="V265" s="15"/>
      <c r="W265" s="15"/>
      <c r="X265" s="15"/>
      <c r="Y265" s="15"/>
      <c r="Z265" s="16"/>
      <c r="AA265" s="17"/>
      <c r="AB265" s="17"/>
      <c r="AC265" s="17"/>
      <c r="AD265" s="17"/>
      <c r="AE265" s="17"/>
      <c r="AF265" s="17">
        <v>1348.6</v>
      </c>
      <c r="AG265" s="17"/>
      <c r="AH265" s="17"/>
      <c r="AI265" s="17"/>
      <c r="AJ265" s="17"/>
      <c r="AK265" s="24">
        <v>1348.6</v>
      </c>
      <c r="AL265" s="24"/>
      <c r="AM265" s="24"/>
      <c r="AN265" s="24"/>
      <c r="AO265" s="24"/>
      <c r="AP265" s="24"/>
      <c r="AQ265" s="24"/>
      <c r="AR265" s="24"/>
      <c r="AS265" s="24"/>
      <c r="AT265" s="24"/>
      <c r="AU265" s="24"/>
      <c r="AV265" s="16"/>
    </row>
    <row r="266" spans="1:48" ht="15.75">
      <c r="A266" s="5" t="s">
        <v>142</v>
      </c>
      <c r="B266" s="4" t="s">
        <v>336</v>
      </c>
      <c r="C266" s="4" t="s">
        <v>35</v>
      </c>
      <c r="D266" s="4" t="s">
        <v>24</v>
      </c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6"/>
      <c r="W266" s="6"/>
      <c r="X266" s="6"/>
      <c r="Y266" s="6"/>
      <c r="Z266" s="5"/>
      <c r="AA266" s="7">
        <v>5280</v>
      </c>
      <c r="AB266" s="7"/>
      <c r="AC266" s="7"/>
      <c r="AD266" s="7"/>
      <c r="AE266" s="7"/>
      <c r="AF266" s="7">
        <v>2000</v>
      </c>
      <c r="AG266" s="7"/>
      <c r="AH266" s="7"/>
      <c r="AI266" s="7"/>
      <c r="AJ266" s="7"/>
      <c r="AK266" s="22">
        <f>AK267</f>
        <v>7276.2</v>
      </c>
      <c r="AL266" s="22">
        <v>5280</v>
      </c>
      <c r="AM266" s="22"/>
      <c r="AN266" s="22"/>
      <c r="AO266" s="22"/>
      <c r="AP266" s="22"/>
      <c r="AQ266" s="22"/>
      <c r="AR266" s="22"/>
      <c r="AS266" s="22"/>
      <c r="AT266" s="22"/>
      <c r="AU266" s="22"/>
      <c r="AV266" s="5"/>
    </row>
    <row r="267" spans="1:48" ht="31.5">
      <c r="A267" s="5" t="s">
        <v>155</v>
      </c>
      <c r="B267" s="4" t="s">
        <v>336</v>
      </c>
      <c r="C267" s="4" t="s">
        <v>35</v>
      </c>
      <c r="D267" s="4" t="s">
        <v>121</v>
      </c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6"/>
      <c r="W267" s="6"/>
      <c r="X267" s="6"/>
      <c r="Y267" s="6"/>
      <c r="Z267" s="5"/>
      <c r="AA267" s="7">
        <v>5280</v>
      </c>
      <c r="AB267" s="7"/>
      <c r="AC267" s="7"/>
      <c r="AD267" s="7"/>
      <c r="AE267" s="7"/>
      <c r="AF267" s="7">
        <v>2000</v>
      </c>
      <c r="AG267" s="7"/>
      <c r="AH267" s="7"/>
      <c r="AI267" s="7"/>
      <c r="AJ267" s="7"/>
      <c r="AK267" s="22">
        <v>7276.2</v>
      </c>
      <c r="AL267" s="22">
        <v>5280</v>
      </c>
      <c r="AM267" s="22"/>
      <c r="AN267" s="22"/>
      <c r="AO267" s="22"/>
      <c r="AP267" s="22"/>
      <c r="AQ267" s="22"/>
      <c r="AR267" s="22"/>
      <c r="AS267" s="22"/>
      <c r="AT267" s="22"/>
      <c r="AU267" s="22"/>
      <c r="AV267" s="5"/>
    </row>
    <row r="268" spans="1:48" ht="141.75">
      <c r="A268" s="8" t="s">
        <v>362</v>
      </c>
      <c r="B268" s="9" t="s">
        <v>336</v>
      </c>
      <c r="C268" s="9" t="s">
        <v>35</v>
      </c>
      <c r="D268" s="9" t="s">
        <v>121</v>
      </c>
      <c r="E268" s="9" t="s">
        <v>363</v>
      </c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10"/>
      <c r="W268" s="10"/>
      <c r="X268" s="10"/>
      <c r="Y268" s="10"/>
      <c r="Z268" s="11"/>
      <c r="AA268" s="12">
        <v>4880</v>
      </c>
      <c r="AB268" s="12"/>
      <c r="AC268" s="12"/>
      <c r="AD268" s="12"/>
      <c r="AE268" s="12"/>
      <c r="AF268" s="12">
        <v>2000</v>
      </c>
      <c r="AG268" s="12"/>
      <c r="AH268" s="12"/>
      <c r="AI268" s="12"/>
      <c r="AJ268" s="12"/>
      <c r="AK268" s="23">
        <v>6876.2</v>
      </c>
      <c r="AL268" s="23">
        <v>4880</v>
      </c>
      <c r="AM268" s="23"/>
      <c r="AN268" s="23"/>
      <c r="AO268" s="23"/>
      <c r="AP268" s="23"/>
      <c r="AQ268" s="23"/>
      <c r="AR268" s="23"/>
      <c r="AS268" s="23"/>
      <c r="AT268" s="23"/>
      <c r="AU268" s="23"/>
      <c r="AV268" s="11"/>
    </row>
    <row r="269" spans="1:48" ht="173.25">
      <c r="A269" s="13" t="s">
        <v>364</v>
      </c>
      <c r="B269" s="14" t="s">
        <v>336</v>
      </c>
      <c r="C269" s="14" t="s">
        <v>35</v>
      </c>
      <c r="D269" s="14" t="s">
        <v>121</v>
      </c>
      <c r="E269" s="14" t="s">
        <v>363</v>
      </c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 t="s">
        <v>341</v>
      </c>
      <c r="U269" s="14"/>
      <c r="V269" s="15"/>
      <c r="W269" s="15"/>
      <c r="X269" s="15"/>
      <c r="Y269" s="15"/>
      <c r="Z269" s="16"/>
      <c r="AA269" s="17">
        <v>4880</v>
      </c>
      <c r="AB269" s="17"/>
      <c r="AC269" s="17"/>
      <c r="AD269" s="17"/>
      <c r="AE269" s="17"/>
      <c r="AF269" s="17">
        <v>2000</v>
      </c>
      <c r="AG269" s="17"/>
      <c r="AH269" s="17"/>
      <c r="AI269" s="17"/>
      <c r="AJ269" s="17"/>
      <c r="AK269" s="24">
        <v>6876.2</v>
      </c>
      <c r="AL269" s="24">
        <v>4880</v>
      </c>
      <c r="AM269" s="24"/>
      <c r="AN269" s="24"/>
      <c r="AO269" s="24"/>
      <c r="AP269" s="24"/>
      <c r="AQ269" s="24"/>
      <c r="AR269" s="24"/>
      <c r="AS269" s="24"/>
      <c r="AT269" s="24"/>
      <c r="AU269" s="24"/>
      <c r="AV269" s="16"/>
    </row>
    <row r="270" spans="1:48" ht="141.75">
      <c r="A270" s="8" t="s">
        <v>362</v>
      </c>
      <c r="B270" s="9" t="s">
        <v>336</v>
      </c>
      <c r="C270" s="9" t="s">
        <v>35</v>
      </c>
      <c r="D270" s="9" t="s">
        <v>121</v>
      </c>
      <c r="E270" s="9" t="s">
        <v>365</v>
      </c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10"/>
      <c r="W270" s="10"/>
      <c r="X270" s="10"/>
      <c r="Y270" s="10"/>
      <c r="Z270" s="11"/>
      <c r="AA270" s="12">
        <v>400</v>
      </c>
      <c r="AB270" s="12"/>
      <c r="AC270" s="12"/>
      <c r="AD270" s="12"/>
      <c r="AE270" s="12"/>
      <c r="AF270" s="12"/>
      <c r="AG270" s="12"/>
      <c r="AH270" s="12"/>
      <c r="AI270" s="12"/>
      <c r="AJ270" s="12"/>
      <c r="AK270" s="23">
        <v>400</v>
      </c>
      <c r="AL270" s="23">
        <v>400</v>
      </c>
      <c r="AM270" s="23"/>
      <c r="AN270" s="23"/>
      <c r="AO270" s="23"/>
      <c r="AP270" s="23"/>
      <c r="AQ270" s="23"/>
      <c r="AR270" s="23"/>
      <c r="AS270" s="23"/>
      <c r="AT270" s="23"/>
      <c r="AU270" s="23"/>
      <c r="AV270" s="11"/>
    </row>
    <row r="271" spans="1:48" ht="173.25">
      <c r="A271" s="13" t="s">
        <v>364</v>
      </c>
      <c r="B271" s="14" t="s">
        <v>336</v>
      </c>
      <c r="C271" s="14" t="s">
        <v>35</v>
      </c>
      <c r="D271" s="14" t="s">
        <v>121</v>
      </c>
      <c r="E271" s="14" t="s">
        <v>365</v>
      </c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 t="s">
        <v>341</v>
      </c>
      <c r="U271" s="14"/>
      <c r="V271" s="15"/>
      <c r="W271" s="15"/>
      <c r="X271" s="15"/>
      <c r="Y271" s="15"/>
      <c r="Z271" s="16"/>
      <c r="AA271" s="17">
        <v>400</v>
      </c>
      <c r="AB271" s="17"/>
      <c r="AC271" s="17"/>
      <c r="AD271" s="17"/>
      <c r="AE271" s="17"/>
      <c r="AF271" s="17"/>
      <c r="AG271" s="17"/>
      <c r="AH271" s="17"/>
      <c r="AI271" s="17"/>
      <c r="AJ271" s="17"/>
      <c r="AK271" s="24">
        <v>400</v>
      </c>
      <c r="AL271" s="24">
        <v>400</v>
      </c>
      <c r="AM271" s="24"/>
      <c r="AN271" s="24"/>
      <c r="AO271" s="24"/>
      <c r="AP271" s="24"/>
      <c r="AQ271" s="24"/>
      <c r="AR271" s="24"/>
      <c r="AS271" s="24"/>
      <c r="AT271" s="24"/>
      <c r="AU271" s="24"/>
      <c r="AV271" s="16"/>
    </row>
    <row r="272" spans="1:48" ht="31.5">
      <c r="A272" s="5" t="s">
        <v>189</v>
      </c>
      <c r="B272" s="4" t="s">
        <v>336</v>
      </c>
      <c r="C272" s="4" t="s">
        <v>63</v>
      </c>
      <c r="D272" s="4" t="s">
        <v>24</v>
      </c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6"/>
      <c r="W272" s="6"/>
      <c r="X272" s="6"/>
      <c r="Y272" s="6"/>
      <c r="Z272" s="5"/>
      <c r="AA272" s="7">
        <v>12074.6</v>
      </c>
      <c r="AB272" s="7"/>
      <c r="AC272" s="7"/>
      <c r="AD272" s="7"/>
      <c r="AE272" s="7"/>
      <c r="AF272" s="7">
        <v>-11588.9</v>
      </c>
      <c r="AG272" s="7"/>
      <c r="AH272" s="7"/>
      <c r="AI272" s="7"/>
      <c r="AJ272" s="7"/>
      <c r="AK272" s="22">
        <f>AK273</f>
        <v>485.5</v>
      </c>
      <c r="AL272" s="22"/>
      <c r="AM272" s="22"/>
      <c r="AN272" s="22"/>
      <c r="AO272" s="22"/>
      <c r="AP272" s="22"/>
      <c r="AQ272" s="22"/>
      <c r="AR272" s="22"/>
      <c r="AS272" s="22"/>
      <c r="AT272" s="22"/>
      <c r="AU272" s="22"/>
      <c r="AV272" s="5"/>
    </row>
    <row r="273" spans="1:48" ht="15.75">
      <c r="A273" s="5" t="s">
        <v>191</v>
      </c>
      <c r="B273" s="4" t="s">
        <v>336</v>
      </c>
      <c r="C273" s="4" t="s">
        <v>63</v>
      </c>
      <c r="D273" s="4" t="s">
        <v>190</v>
      </c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6"/>
      <c r="W273" s="6"/>
      <c r="X273" s="6"/>
      <c r="Y273" s="6"/>
      <c r="Z273" s="5"/>
      <c r="AA273" s="7"/>
      <c r="AB273" s="7"/>
      <c r="AC273" s="7"/>
      <c r="AD273" s="7"/>
      <c r="AE273" s="7"/>
      <c r="AF273" s="7">
        <v>485.7</v>
      </c>
      <c r="AG273" s="7"/>
      <c r="AH273" s="7"/>
      <c r="AI273" s="7"/>
      <c r="AJ273" s="7"/>
      <c r="AK273" s="22">
        <v>485.5</v>
      </c>
      <c r="AL273" s="22"/>
      <c r="AM273" s="22"/>
      <c r="AN273" s="22"/>
      <c r="AO273" s="22"/>
      <c r="AP273" s="22"/>
      <c r="AQ273" s="22"/>
      <c r="AR273" s="22"/>
      <c r="AS273" s="22"/>
      <c r="AT273" s="22"/>
      <c r="AU273" s="22"/>
      <c r="AV273" s="5"/>
    </row>
    <row r="274" spans="1:48" ht="110.25">
      <c r="A274" s="11" t="s">
        <v>366</v>
      </c>
      <c r="B274" s="9" t="s">
        <v>336</v>
      </c>
      <c r="C274" s="9" t="s">
        <v>63</v>
      </c>
      <c r="D274" s="9" t="s">
        <v>190</v>
      </c>
      <c r="E274" s="9" t="s">
        <v>367</v>
      </c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10"/>
      <c r="W274" s="10"/>
      <c r="X274" s="10"/>
      <c r="Y274" s="10"/>
      <c r="Z274" s="11"/>
      <c r="AA274" s="12"/>
      <c r="AB274" s="12"/>
      <c r="AC274" s="12"/>
      <c r="AD274" s="12"/>
      <c r="AE274" s="12"/>
      <c r="AF274" s="12">
        <v>485.7</v>
      </c>
      <c r="AG274" s="12"/>
      <c r="AH274" s="12"/>
      <c r="AI274" s="12"/>
      <c r="AJ274" s="12"/>
      <c r="AK274" s="23">
        <v>485.5</v>
      </c>
      <c r="AL274" s="23"/>
      <c r="AM274" s="23"/>
      <c r="AN274" s="23"/>
      <c r="AO274" s="23"/>
      <c r="AP274" s="23"/>
      <c r="AQ274" s="23"/>
      <c r="AR274" s="23"/>
      <c r="AS274" s="23"/>
      <c r="AT274" s="23"/>
      <c r="AU274" s="23"/>
      <c r="AV274" s="11"/>
    </row>
    <row r="275" spans="1:48" ht="141.75">
      <c r="A275" s="13" t="s">
        <v>368</v>
      </c>
      <c r="B275" s="14" t="s">
        <v>336</v>
      </c>
      <c r="C275" s="14" t="s">
        <v>63</v>
      </c>
      <c r="D275" s="14" t="s">
        <v>190</v>
      </c>
      <c r="E275" s="14" t="s">
        <v>367</v>
      </c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 t="s">
        <v>341</v>
      </c>
      <c r="U275" s="14"/>
      <c r="V275" s="15"/>
      <c r="W275" s="15"/>
      <c r="X275" s="15"/>
      <c r="Y275" s="15"/>
      <c r="Z275" s="16"/>
      <c r="AA275" s="17"/>
      <c r="AB275" s="17"/>
      <c r="AC275" s="17"/>
      <c r="AD275" s="17"/>
      <c r="AE275" s="17"/>
      <c r="AF275" s="17">
        <v>485.7</v>
      </c>
      <c r="AG275" s="17"/>
      <c r="AH275" s="17"/>
      <c r="AI275" s="17"/>
      <c r="AJ275" s="17"/>
      <c r="AK275" s="24">
        <v>485.5</v>
      </c>
      <c r="AL275" s="24"/>
      <c r="AM275" s="24"/>
      <c r="AN275" s="24"/>
      <c r="AO275" s="24"/>
      <c r="AP275" s="24"/>
      <c r="AQ275" s="24"/>
      <c r="AR275" s="24"/>
      <c r="AS275" s="24"/>
      <c r="AT275" s="24"/>
      <c r="AU275" s="24"/>
      <c r="AV275" s="16"/>
    </row>
    <row r="276" spans="1:48" ht="15.75">
      <c r="A276" s="5" t="s">
        <v>231</v>
      </c>
      <c r="B276" s="4" t="s">
        <v>336</v>
      </c>
      <c r="C276" s="4" t="s">
        <v>230</v>
      </c>
      <c r="D276" s="4" t="s">
        <v>24</v>
      </c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6"/>
      <c r="W276" s="6"/>
      <c r="X276" s="6"/>
      <c r="Y276" s="6"/>
      <c r="Z276" s="5"/>
      <c r="AA276" s="7">
        <v>15</v>
      </c>
      <c r="AB276" s="7"/>
      <c r="AC276" s="7"/>
      <c r="AD276" s="7"/>
      <c r="AE276" s="7"/>
      <c r="AF276" s="7">
        <v>1.8</v>
      </c>
      <c r="AG276" s="7"/>
      <c r="AH276" s="7"/>
      <c r="AI276" s="7"/>
      <c r="AJ276" s="7"/>
      <c r="AK276" s="22">
        <f>AK277</f>
        <v>16.8</v>
      </c>
      <c r="AL276" s="22">
        <v>15</v>
      </c>
      <c r="AM276" s="22"/>
      <c r="AN276" s="22"/>
      <c r="AO276" s="22"/>
      <c r="AP276" s="22"/>
      <c r="AQ276" s="22"/>
      <c r="AR276" s="22"/>
      <c r="AS276" s="22"/>
      <c r="AT276" s="22"/>
      <c r="AU276" s="22"/>
      <c r="AV276" s="5"/>
    </row>
    <row r="277" spans="1:48" ht="47.25">
      <c r="A277" s="5" t="s">
        <v>232</v>
      </c>
      <c r="B277" s="4" t="s">
        <v>336</v>
      </c>
      <c r="C277" s="4" t="s">
        <v>230</v>
      </c>
      <c r="D277" s="4" t="s">
        <v>63</v>
      </c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6"/>
      <c r="W277" s="6"/>
      <c r="X277" s="6"/>
      <c r="Y277" s="6"/>
      <c r="Z277" s="5"/>
      <c r="AA277" s="7">
        <v>15</v>
      </c>
      <c r="AB277" s="7"/>
      <c r="AC277" s="7"/>
      <c r="AD277" s="7"/>
      <c r="AE277" s="7"/>
      <c r="AF277" s="7">
        <v>1.8</v>
      </c>
      <c r="AG277" s="7"/>
      <c r="AH277" s="7"/>
      <c r="AI277" s="7"/>
      <c r="AJ277" s="7"/>
      <c r="AK277" s="22">
        <v>16.8</v>
      </c>
      <c r="AL277" s="22">
        <v>15</v>
      </c>
      <c r="AM277" s="22"/>
      <c r="AN277" s="22"/>
      <c r="AO277" s="22"/>
      <c r="AP277" s="22"/>
      <c r="AQ277" s="22"/>
      <c r="AR277" s="22"/>
      <c r="AS277" s="22"/>
      <c r="AT277" s="22"/>
      <c r="AU277" s="22"/>
      <c r="AV277" s="5"/>
    </row>
    <row r="278" spans="1:48" ht="126">
      <c r="A278" s="11" t="s">
        <v>369</v>
      </c>
      <c r="B278" s="9" t="s">
        <v>336</v>
      </c>
      <c r="C278" s="9" t="s">
        <v>230</v>
      </c>
      <c r="D278" s="9" t="s">
        <v>63</v>
      </c>
      <c r="E278" s="9" t="s">
        <v>370</v>
      </c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10"/>
      <c r="W278" s="10"/>
      <c r="X278" s="10"/>
      <c r="Y278" s="10"/>
      <c r="Z278" s="11"/>
      <c r="AA278" s="12">
        <v>15</v>
      </c>
      <c r="AB278" s="12"/>
      <c r="AC278" s="12"/>
      <c r="AD278" s="12"/>
      <c r="AE278" s="12"/>
      <c r="AF278" s="12">
        <v>1.8</v>
      </c>
      <c r="AG278" s="12"/>
      <c r="AH278" s="12"/>
      <c r="AI278" s="12"/>
      <c r="AJ278" s="12"/>
      <c r="AK278" s="23">
        <v>16.8</v>
      </c>
      <c r="AL278" s="23">
        <v>15</v>
      </c>
      <c r="AM278" s="23"/>
      <c r="AN278" s="23"/>
      <c r="AO278" s="23"/>
      <c r="AP278" s="23"/>
      <c r="AQ278" s="23"/>
      <c r="AR278" s="23"/>
      <c r="AS278" s="23"/>
      <c r="AT278" s="23"/>
      <c r="AU278" s="23"/>
      <c r="AV278" s="11"/>
    </row>
    <row r="279" spans="1:48" ht="173.25">
      <c r="A279" s="13" t="s">
        <v>371</v>
      </c>
      <c r="B279" s="14" t="s">
        <v>336</v>
      </c>
      <c r="C279" s="14" t="s">
        <v>230</v>
      </c>
      <c r="D279" s="14" t="s">
        <v>63</v>
      </c>
      <c r="E279" s="14" t="s">
        <v>370</v>
      </c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 t="s">
        <v>31</v>
      </c>
      <c r="U279" s="14"/>
      <c r="V279" s="15"/>
      <c r="W279" s="15"/>
      <c r="X279" s="15"/>
      <c r="Y279" s="15"/>
      <c r="Z279" s="16"/>
      <c r="AA279" s="17">
        <v>15</v>
      </c>
      <c r="AB279" s="17"/>
      <c r="AC279" s="17"/>
      <c r="AD279" s="17"/>
      <c r="AE279" s="17"/>
      <c r="AF279" s="17">
        <v>1.8</v>
      </c>
      <c r="AG279" s="17"/>
      <c r="AH279" s="17"/>
      <c r="AI279" s="17"/>
      <c r="AJ279" s="17"/>
      <c r="AK279" s="24">
        <v>16.8</v>
      </c>
      <c r="AL279" s="24">
        <v>15</v>
      </c>
      <c r="AM279" s="24"/>
      <c r="AN279" s="24"/>
      <c r="AO279" s="24"/>
      <c r="AP279" s="24"/>
      <c r="AQ279" s="24"/>
      <c r="AR279" s="24"/>
      <c r="AS279" s="24"/>
      <c r="AT279" s="24"/>
      <c r="AU279" s="24"/>
      <c r="AV279" s="16"/>
    </row>
    <row r="280" spans="1:48" ht="15.75">
      <c r="A280" s="5" t="s">
        <v>373</v>
      </c>
      <c r="B280" s="4" t="s">
        <v>336</v>
      </c>
      <c r="C280" s="4" t="s">
        <v>372</v>
      </c>
      <c r="D280" s="4" t="s">
        <v>24</v>
      </c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6"/>
      <c r="W280" s="6"/>
      <c r="X280" s="6"/>
      <c r="Y280" s="6"/>
      <c r="Z280" s="5"/>
      <c r="AA280" s="7"/>
      <c r="AB280" s="7"/>
      <c r="AC280" s="7"/>
      <c r="AD280" s="7"/>
      <c r="AE280" s="7"/>
      <c r="AF280" s="7">
        <v>5732.9</v>
      </c>
      <c r="AG280" s="7"/>
      <c r="AH280" s="7"/>
      <c r="AI280" s="7">
        <v>773.6</v>
      </c>
      <c r="AJ280" s="7"/>
      <c r="AK280" s="22">
        <f>AK281</f>
        <v>5704.3</v>
      </c>
      <c r="AL280" s="22"/>
      <c r="AM280" s="22"/>
      <c r="AN280" s="22"/>
      <c r="AO280" s="22"/>
      <c r="AP280" s="22"/>
      <c r="AQ280" s="22"/>
      <c r="AR280" s="22"/>
      <c r="AS280" s="22"/>
      <c r="AT280" s="22"/>
      <c r="AU280" s="22"/>
      <c r="AV280" s="5"/>
    </row>
    <row r="281" spans="1:48" ht="15.75">
      <c r="A281" s="5" t="s">
        <v>374</v>
      </c>
      <c r="B281" s="4" t="s">
        <v>336</v>
      </c>
      <c r="C281" s="4" t="s">
        <v>372</v>
      </c>
      <c r="D281" s="4" t="s">
        <v>23</v>
      </c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6"/>
      <c r="W281" s="6"/>
      <c r="X281" s="6"/>
      <c r="Y281" s="6"/>
      <c r="Z281" s="5"/>
      <c r="AA281" s="7"/>
      <c r="AB281" s="7"/>
      <c r="AC281" s="7"/>
      <c r="AD281" s="7"/>
      <c r="AE281" s="7"/>
      <c r="AF281" s="7">
        <v>5732.9</v>
      </c>
      <c r="AG281" s="7"/>
      <c r="AH281" s="7"/>
      <c r="AI281" s="7">
        <v>773.6</v>
      </c>
      <c r="AJ281" s="7"/>
      <c r="AK281" s="22">
        <v>5704.3</v>
      </c>
      <c r="AL281" s="22"/>
      <c r="AM281" s="22"/>
      <c r="AN281" s="22"/>
      <c r="AO281" s="22"/>
      <c r="AP281" s="22"/>
      <c r="AQ281" s="22"/>
      <c r="AR281" s="22"/>
      <c r="AS281" s="22"/>
      <c r="AT281" s="22"/>
      <c r="AU281" s="22"/>
      <c r="AV281" s="5"/>
    </row>
    <row r="282" spans="1:48" ht="94.5">
      <c r="A282" s="11" t="s">
        <v>375</v>
      </c>
      <c r="B282" s="9" t="s">
        <v>336</v>
      </c>
      <c r="C282" s="9" t="s">
        <v>372</v>
      </c>
      <c r="D282" s="9" t="s">
        <v>23</v>
      </c>
      <c r="E282" s="9" t="s">
        <v>376</v>
      </c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10"/>
      <c r="W282" s="10"/>
      <c r="X282" s="10"/>
      <c r="Y282" s="10"/>
      <c r="Z282" s="11"/>
      <c r="AA282" s="12"/>
      <c r="AB282" s="12"/>
      <c r="AC282" s="12"/>
      <c r="AD282" s="12"/>
      <c r="AE282" s="12"/>
      <c r="AF282" s="12">
        <v>4166.5</v>
      </c>
      <c r="AG282" s="12"/>
      <c r="AH282" s="12"/>
      <c r="AI282" s="12">
        <v>773.6</v>
      </c>
      <c r="AJ282" s="12"/>
      <c r="AK282" s="23">
        <v>4166.3</v>
      </c>
      <c r="AL282" s="23"/>
      <c r="AM282" s="23"/>
      <c r="AN282" s="23"/>
      <c r="AO282" s="23"/>
      <c r="AP282" s="23"/>
      <c r="AQ282" s="23"/>
      <c r="AR282" s="23"/>
      <c r="AS282" s="23"/>
      <c r="AT282" s="23"/>
      <c r="AU282" s="23"/>
      <c r="AV282" s="11"/>
    </row>
    <row r="283" spans="1:48" ht="110.25">
      <c r="A283" s="16" t="s">
        <v>377</v>
      </c>
      <c r="B283" s="14" t="s">
        <v>336</v>
      </c>
      <c r="C283" s="14" t="s">
        <v>372</v>
      </c>
      <c r="D283" s="14" t="s">
        <v>23</v>
      </c>
      <c r="E283" s="14" t="s">
        <v>376</v>
      </c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 t="s">
        <v>341</v>
      </c>
      <c r="U283" s="14"/>
      <c r="V283" s="15"/>
      <c r="W283" s="15"/>
      <c r="X283" s="15"/>
      <c r="Y283" s="15"/>
      <c r="Z283" s="16"/>
      <c r="AA283" s="17"/>
      <c r="AB283" s="17"/>
      <c r="AC283" s="17"/>
      <c r="AD283" s="17"/>
      <c r="AE283" s="17"/>
      <c r="AF283" s="17">
        <v>4166.5</v>
      </c>
      <c r="AG283" s="17"/>
      <c r="AH283" s="17"/>
      <c r="AI283" s="17">
        <v>773.6</v>
      </c>
      <c r="AJ283" s="17"/>
      <c r="AK283" s="24">
        <v>4166.3</v>
      </c>
      <c r="AL283" s="24"/>
      <c r="AM283" s="24"/>
      <c r="AN283" s="24"/>
      <c r="AO283" s="24"/>
      <c r="AP283" s="24"/>
      <c r="AQ283" s="24"/>
      <c r="AR283" s="24"/>
      <c r="AS283" s="24"/>
      <c r="AT283" s="24"/>
      <c r="AU283" s="24"/>
      <c r="AV283" s="16"/>
    </row>
    <row r="284" spans="1:48" ht="110.25">
      <c r="A284" s="11" t="s">
        <v>378</v>
      </c>
      <c r="B284" s="9" t="s">
        <v>336</v>
      </c>
      <c r="C284" s="9" t="s">
        <v>372</v>
      </c>
      <c r="D284" s="9" t="s">
        <v>23</v>
      </c>
      <c r="E284" s="9" t="s">
        <v>379</v>
      </c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10"/>
      <c r="W284" s="10"/>
      <c r="X284" s="10"/>
      <c r="Y284" s="10"/>
      <c r="Z284" s="11"/>
      <c r="AA284" s="12"/>
      <c r="AB284" s="12"/>
      <c r="AC284" s="12"/>
      <c r="AD284" s="12"/>
      <c r="AE284" s="12"/>
      <c r="AF284" s="12">
        <v>1516.2</v>
      </c>
      <c r="AG284" s="12"/>
      <c r="AH284" s="12"/>
      <c r="AI284" s="12"/>
      <c r="AJ284" s="12"/>
      <c r="AK284" s="23">
        <v>1516</v>
      </c>
      <c r="AL284" s="23"/>
      <c r="AM284" s="23"/>
      <c r="AN284" s="23"/>
      <c r="AO284" s="23"/>
      <c r="AP284" s="23"/>
      <c r="AQ284" s="23"/>
      <c r="AR284" s="23"/>
      <c r="AS284" s="23"/>
      <c r="AT284" s="23"/>
      <c r="AU284" s="23"/>
      <c r="AV284" s="11"/>
    </row>
    <row r="285" spans="1:48" ht="126">
      <c r="A285" s="16" t="s">
        <v>380</v>
      </c>
      <c r="B285" s="14" t="s">
        <v>336</v>
      </c>
      <c r="C285" s="14" t="s">
        <v>372</v>
      </c>
      <c r="D285" s="14" t="s">
        <v>23</v>
      </c>
      <c r="E285" s="14" t="s">
        <v>379</v>
      </c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 t="s">
        <v>341</v>
      </c>
      <c r="U285" s="14"/>
      <c r="V285" s="15"/>
      <c r="W285" s="15"/>
      <c r="X285" s="15"/>
      <c r="Y285" s="15"/>
      <c r="Z285" s="16"/>
      <c r="AA285" s="17"/>
      <c r="AB285" s="17"/>
      <c r="AC285" s="17"/>
      <c r="AD285" s="17"/>
      <c r="AE285" s="17"/>
      <c r="AF285" s="17">
        <v>1516.2</v>
      </c>
      <c r="AG285" s="17"/>
      <c r="AH285" s="17"/>
      <c r="AI285" s="17"/>
      <c r="AJ285" s="17"/>
      <c r="AK285" s="24">
        <v>1516</v>
      </c>
      <c r="AL285" s="24"/>
      <c r="AM285" s="24"/>
      <c r="AN285" s="24"/>
      <c r="AO285" s="24"/>
      <c r="AP285" s="24"/>
      <c r="AQ285" s="24"/>
      <c r="AR285" s="24"/>
      <c r="AS285" s="24"/>
      <c r="AT285" s="24"/>
      <c r="AU285" s="24"/>
      <c r="AV285" s="16"/>
    </row>
    <row r="286" spans="1:48" ht="126">
      <c r="A286" s="11" t="s">
        <v>381</v>
      </c>
      <c r="B286" s="9" t="s">
        <v>336</v>
      </c>
      <c r="C286" s="9" t="s">
        <v>372</v>
      </c>
      <c r="D286" s="9" t="s">
        <v>23</v>
      </c>
      <c r="E286" s="9" t="s">
        <v>382</v>
      </c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10"/>
      <c r="W286" s="10"/>
      <c r="X286" s="10"/>
      <c r="Y286" s="10"/>
      <c r="Z286" s="11"/>
      <c r="AA286" s="12"/>
      <c r="AB286" s="12"/>
      <c r="AC286" s="12"/>
      <c r="AD286" s="12"/>
      <c r="AE286" s="12"/>
      <c r="AF286" s="12">
        <v>50.2</v>
      </c>
      <c r="AG286" s="12"/>
      <c r="AH286" s="12"/>
      <c r="AI286" s="12"/>
      <c r="AJ286" s="12"/>
      <c r="AK286" s="23">
        <v>22</v>
      </c>
      <c r="AL286" s="23"/>
      <c r="AM286" s="23"/>
      <c r="AN286" s="23"/>
      <c r="AO286" s="23"/>
      <c r="AP286" s="23"/>
      <c r="AQ286" s="23"/>
      <c r="AR286" s="23"/>
      <c r="AS286" s="23"/>
      <c r="AT286" s="23"/>
      <c r="AU286" s="23"/>
      <c r="AV286" s="11"/>
    </row>
    <row r="287" spans="1:48" ht="141.75">
      <c r="A287" s="13" t="s">
        <v>383</v>
      </c>
      <c r="B287" s="14" t="s">
        <v>336</v>
      </c>
      <c r="C287" s="14" t="s">
        <v>372</v>
      </c>
      <c r="D287" s="14" t="s">
        <v>23</v>
      </c>
      <c r="E287" s="14" t="s">
        <v>382</v>
      </c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 t="s">
        <v>341</v>
      </c>
      <c r="U287" s="14"/>
      <c r="V287" s="15"/>
      <c r="W287" s="15"/>
      <c r="X287" s="15"/>
      <c r="Y287" s="15"/>
      <c r="Z287" s="16"/>
      <c r="AA287" s="17"/>
      <c r="AB287" s="17"/>
      <c r="AC287" s="17"/>
      <c r="AD287" s="17"/>
      <c r="AE287" s="17"/>
      <c r="AF287" s="17">
        <v>50.2</v>
      </c>
      <c r="AG287" s="17"/>
      <c r="AH287" s="17"/>
      <c r="AI287" s="17"/>
      <c r="AJ287" s="17"/>
      <c r="AK287" s="24">
        <v>22</v>
      </c>
      <c r="AL287" s="24"/>
      <c r="AM287" s="24"/>
      <c r="AN287" s="24"/>
      <c r="AO287" s="24"/>
      <c r="AP287" s="24"/>
      <c r="AQ287" s="24"/>
      <c r="AR287" s="24"/>
      <c r="AS287" s="24"/>
      <c r="AT287" s="24"/>
      <c r="AU287" s="24"/>
      <c r="AV287" s="16"/>
    </row>
    <row r="288" spans="1:48" ht="63">
      <c r="A288" s="5" t="s">
        <v>385</v>
      </c>
      <c r="B288" s="4" t="s">
        <v>336</v>
      </c>
      <c r="C288" s="4" t="s">
        <v>384</v>
      </c>
      <c r="D288" s="4" t="s">
        <v>24</v>
      </c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6"/>
      <c r="W288" s="6"/>
      <c r="X288" s="6"/>
      <c r="Y288" s="6"/>
      <c r="Z288" s="5"/>
      <c r="AA288" s="7"/>
      <c r="AB288" s="7"/>
      <c r="AC288" s="7"/>
      <c r="AD288" s="7"/>
      <c r="AE288" s="7"/>
      <c r="AF288" s="7">
        <v>7939.3</v>
      </c>
      <c r="AG288" s="7"/>
      <c r="AH288" s="7"/>
      <c r="AI288" s="7">
        <v>475.1</v>
      </c>
      <c r="AJ288" s="7"/>
      <c r="AK288" s="22">
        <f>AK289</f>
        <v>7227</v>
      </c>
      <c r="AL288" s="22"/>
      <c r="AM288" s="22"/>
      <c r="AN288" s="22"/>
      <c r="AO288" s="22"/>
      <c r="AP288" s="22"/>
      <c r="AQ288" s="22"/>
      <c r="AR288" s="22"/>
      <c r="AS288" s="22"/>
      <c r="AT288" s="22"/>
      <c r="AU288" s="22"/>
      <c r="AV288" s="5"/>
    </row>
    <row r="289" spans="1:48" ht="31.5">
      <c r="A289" s="5" t="s">
        <v>386</v>
      </c>
      <c r="B289" s="4" t="s">
        <v>336</v>
      </c>
      <c r="C289" s="4" t="s">
        <v>384</v>
      </c>
      <c r="D289" s="4" t="s">
        <v>26</v>
      </c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6"/>
      <c r="W289" s="6"/>
      <c r="X289" s="6"/>
      <c r="Y289" s="6"/>
      <c r="Z289" s="5"/>
      <c r="AA289" s="7"/>
      <c r="AB289" s="7"/>
      <c r="AC289" s="7"/>
      <c r="AD289" s="7"/>
      <c r="AE289" s="7"/>
      <c r="AF289" s="7">
        <v>7939.3</v>
      </c>
      <c r="AG289" s="7"/>
      <c r="AH289" s="7"/>
      <c r="AI289" s="7">
        <v>475.1</v>
      </c>
      <c r="AJ289" s="7"/>
      <c r="AK289" s="22">
        <v>7227</v>
      </c>
      <c r="AL289" s="22"/>
      <c r="AM289" s="22"/>
      <c r="AN289" s="22"/>
      <c r="AO289" s="22"/>
      <c r="AP289" s="22"/>
      <c r="AQ289" s="22"/>
      <c r="AR289" s="22"/>
      <c r="AS289" s="22"/>
      <c r="AT289" s="22"/>
      <c r="AU289" s="22"/>
      <c r="AV289" s="5"/>
    </row>
    <row r="290" spans="1:48" ht="126">
      <c r="A290" s="11" t="s">
        <v>387</v>
      </c>
      <c r="B290" s="9" t="s">
        <v>336</v>
      </c>
      <c r="C290" s="9" t="s">
        <v>384</v>
      </c>
      <c r="D290" s="9" t="s">
        <v>26</v>
      </c>
      <c r="E290" s="9" t="s">
        <v>388</v>
      </c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10"/>
      <c r="W290" s="10"/>
      <c r="X290" s="10"/>
      <c r="Y290" s="10"/>
      <c r="Z290" s="11"/>
      <c r="AA290" s="12"/>
      <c r="AB290" s="12"/>
      <c r="AC290" s="12"/>
      <c r="AD290" s="12"/>
      <c r="AE290" s="12"/>
      <c r="AF290" s="12">
        <v>600</v>
      </c>
      <c r="AG290" s="12"/>
      <c r="AH290" s="12"/>
      <c r="AI290" s="12"/>
      <c r="AJ290" s="12"/>
      <c r="AK290" s="23">
        <v>600</v>
      </c>
      <c r="AL290" s="23"/>
      <c r="AM290" s="23"/>
      <c r="AN290" s="23"/>
      <c r="AO290" s="23"/>
      <c r="AP290" s="23"/>
      <c r="AQ290" s="23"/>
      <c r="AR290" s="23"/>
      <c r="AS290" s="23"/>
      <c r="AT290" s="23"/>
      <c r="AU290" s="23"/>
      <c r="AV290" s="11"/>
    </row>
    <row r="291" spans="1:48" ht="141.75">
      <c r="A291" s="13" t="s">
        <v>389</v>
      </c>
      <c r="B291" s="14" t="s">
        <v>336</v>
      </c>
      <c r="C291" s="14" t="s">
        <v>384</v>
      </c>
      <c r="D291" s="14" t="s">
        <v>26</v>
      </c>
      <c r="E291" s="14" t="s">
        <v>388</v>
      </c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 t="s">
        <v>341</v>
      </c>
      <c r="U291" s="14"/>
      <c r="V291" s="15"/>
      <c r="W291" s="15"/>
      <c r="X291" s="15"/>
      <c r="Y291" s="15"/>
      <c r="Z291" s="16"/>
      <c r="AA291" s="17"/>
      <c r="AB291" s="17"/>
      <c r="AC291" s="17"/>
      <c r="AD291" s="17"/>
      <c r="AE291" s="17"/>
      <c r="AF291" s="17">
        <v>600</v>
      </c>
      <c r="AG291" s="17"/>
      <c r="AH291" s="17"/>
      <c r="AI291" s="17"/>
      <c r="AJ291" s="17"/>
      <c r="AK291" s="24">
        <v>600</v>
      </c>
      <c r="AL291" s="24"/>
      <c r="AM291" s="24"/>
      <c r="AN291" s="24"/>
      <c r="AO291" s="24"/>
      <c r="AP291" s="24"/>
      <c r="AQ291" s="24"/>
      <c r="AR291" s="24"/>
      <c r="AS291" s="24"/>
      <c r="AT291" s="24"/>
      <c r="AU291" s="24"/>
      <c r="AV291" s="16"/>
    </row>
    <row r="292" spans="1:48" ht="126">
      <c r="A292" s="11" t="s">
        <v>390</v>
      </c>
      <c r="B292" s="9" t="s">
        <v>336</v>
      </c>
      <c r="C292" s="9" t="s">
        <v>384</v>
      </c>
      <c r="D292" s="9" t="s">
        <v>26</v>
      </c>
      <c r="E292" s="9" t="s">
        <v>391</v>
      </c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10"/>
      <c r="W292" s="10"/>
      <c r="X292" s="10"/>
      <c r="Y292" s="10"/>
      <c r="Z292" s="11"/>
      <c r="AA292" s="12"/>
      <c r="AB292" s="12"/>
      <c r="AC292" s="12"/>
      <c r="AD292" s="12"/>
      <c r="AE292" s="12"/>
      <c r="AF292" s="12">
        <v>7089.3</v>
      </c>
      <c r="AG292" s="12"/>
      <c r="AH292" s="12"/>
      <c r="AI292" s="12">
        <v>475.1</v>
      </c>
      <c r="AJ292" s="12"/>
      <c r="AK292" s="23">
        <v>6377</v>
      </c>
      <c r="AL292" s="23"/>
      <c r="AM292" s="23"/>
      <c r="AN292" s="23"/>
      <c r="AO292" s="23"/>
      <c r="AP292" s="23"/>
      <c r="AQ292" s="23"/>
      <c r="AR292" s="23"/>
      <c r="AS292" s="23"/>
      <c r="AT292" s="23"/>
      <c r="AU292" s="23"/>
      <c r="AV292" s="11"/>
    </row>
    <row r="293" spans="1:48" ht="141.75">
      <c r="A293" s="13" t="s">
        <v>392</v>
      </c>
      <c r="B293" s="14" t="s">
        <v>336</v>
      </c>
      <c r="C293" s="14" t="s">
        <v>384</v>
      </c>
      <c r="D293" s="14" t="s">
        <v>26</v>
      </c>
      <c r="E293" s="14" t="s">
        <v>391</v>
      </c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 t="s">
        <v>341</v>
      </c>
      <c r="U293" s="14"/>
      <c r="V293" s="15"/>
      <c r="W293" s="15"/>
      <c r="X293" s="15"/>
      <c r="Y293" s="15"/>
      <c r="Z293" s="16"/>
      <c r="AA293" s="17"/>
      <c r="AB293" s="17"/>
      <c r="AC293" s="17"/>
      <c r="AD293" s="17"/>
      <c r="AE293" s="17"/>
      <c r="AF293" s="17">
        <v>7089.3</v>
      </c>
      <c r="AG293" s="17"/>
      <c r="AH293" s="17"/>
      <c r="AI293" s="17">
        <v>475.1</v>
      </c>
      <c r="AJ293" s="17"/>
      <c r="AK293" s="24">
        <v>6376</v>
      </c>
      <c r="AL293" s="24"/>
      <c r="AM293" s="24"/>
      <c r="AN293" s="24"/>
      <c r="AO293" s="24"/>
      <c r="AP293" s="24"/>
      <c r="AQ293" s="24"/>
      <c r="AR293" s="24"/>
      <c r="AS293" s="24"/>
      <c r="AT293" s="24"/>
      <c r="AU293" s="24"/>
      <c r="AV293" s="16"/>
    </row>
    <row r="294" spans="1:48" ht="173.25">
      <c r="A294" s="8" t="s">
        <v>393</v>
      </c>
      <c r="B294" s="9" t="s">
        <v>336</v>
      </c>
      <c r="C294" s="9" t="s">
        <v>384</v>
      </c>
      <c r="D294" s="9" t="s">
        <v>26</v>
      </c>
      <c r="E294" s="9" t="s">
        <v>394</v>
      </c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10"/>
      <c r="W294" s="10"/>
      <c r="X294" s="10"/>
      <c r="Y294" s="10"/>
      <c r="Z294" s="11"/>
      <c r="AA294" s="12"/>
      <c r="AB294" s="12"/>
      <c r="AC294" s="12"/>
      <c r="AD294" s="12"/>
      <c r="AE294" s="12"/>
      <c r="AF294" s="12">
        <v>250</v>
      </c>
      <c r="AG294" s="12"/>
      <c r="AH294" s="12"/>
      <c r="AI294" s="12"/>
      <c r="AJ294" s="12"/>
      <c r="AK294" s="23">
        <v>250</v>
      </c>
      <c r="AL294" s="23"/>
      <c r="AM294" s="23"/>
      <c r="AN294" s="23"/>
      <c r="AO294" s="23"/>
      <c r="AP294" s="23"/>
      <c r="AQ294" s="23"/>
      <c r="AR294" s="23"/>
      <c r="AS294" s="23"/>
      <c r="AT294" s="23"/>
      <c r="AU294" s="23"/>
      <c r="AV294" s="11"/>
    </row>
    <row r="295" spans="1:48" ht="189">
      <c r="A295" s="13" t="s">
        <v>395</v>
      </c>
      <c r="B295" s="14" t="s">
        <v>336</v>
      </c>
      <c r="C295" s="14" t="s">
        <v>384</v>
      </c>
      <c r="D295" s="14" t="s">
        <v>26</v>
      </c>
      <c r="E295" s="14" t="s">
        <v>394</v>
      </c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 t="s">
        <v>341</v>
      </c>
      <c r="U295" s="14"/>
      <c r="V295" s="15"/>
      <c r="W295" s="15"/>
      <c r="X295" s="15"/>
      <c r="Y295" s="15"/>
      <c r="Z295" s="16"/>
      <c r="AA295" s="17"/>
      <c r="AB295" s="17"/>
      <c r="AC295" s="17"/>
      <c r="AD295" s="17"/>
      <c r="AE295" s="17"/>
      <c r="AF295" s="17">
        <v>250</v>
      </c>
      <c r="AG295" s="17"/>
      <c r="AH295" s="17"/>
      <c r="AI295" s="17"/>
      <c r="AJ295" s="17"/>
      <c r="AK295" s="24">
        <v>250</v>
      </c>
      <c r="AL295" s="24"/>
      <c r="AM295" s="24"/>
      <c r="AN295" s="24"/>
      <c r="AO295" s="24"/>
      <c r="AP295" s="24"/>
      <c r="AQ295" s="24"/>
      <c r="AR295" s="24"/>
      <c r="AS295" s="24"/>
      <c r="AT295" s="24"/>
      <c r="AU295" s="24"/>
      <c r="AV295" s="16"/>
    </row>
    <row r="296" spans="1:48" ht="47.25">
      <c r="A296" s="5" t="s">
        <v>397</v>
      </c>
      <c r="B296" s="4" t="s">
        <v>396</v>
      </c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6"/>
      <c r="W296" s="6"/>
      <c r="X296" s="6"/>
      <c r="Y296" s="6"/>
      <c r="Z296" s="5"/>
      <c r="AA296" s="7">
        <v>62211.8</v>
      </c>
      <c r="AB296" s="7"/>
      <c r="AC296" s="7"/>
      <c r="AD296" s="7"/>
      <c r="AE296" s="7"/>
      <c r="AF296" s="7">
        <v>7465.7</v>
      </c>
      <c r="AG296" s="7">
        <v>187.1</v>
      </c>
      <c r="AH296" s="7">
        <v>764.7</v>
      </c>
      <c r="AI296" s="7">
        <v>43.5</v>
      </c>
      <c r="AJ296" s="7"/>
      <c r="AK296" s="22">
        <f>AK297+AK301+AK307+AK360</f>
        <v>69649.3</v>
      </c>
      <c r="AL296" s="22">
        <v>57407.199999999997</v>
      </c>
      <c r="AM296" s="22"/>
      <c r="AN296" s="22"/>
      <c r="AO296" s="22"/>
      <c r="AP296" s="22"/>
      <c r="AQ296" s="22"/>
      <c r="AR296" s="22">
        <v>137.1</v>
      </c>
      <c r="AS296" s="22">
        <v>910.9</v>
      </c>
      <c r="AT296" s="22">
        <v>44.2</v>
      </c>
      <c r="AU296" s="22"/>
      <c r="AV296" s="5"/>
    </row>
    <row r="297" spans="1:48" ht="31.5">
      <c r="A297" s="5" t="s">
        <v>25</v>
      </c>
      <c r="B297" s="4" t="s">
        <v>396</v>
      </c>
      <c r="C297" s="4" t="s">
        <v>23</v>
      </c>
      <c r="D297" s="4" t="s">
        <v>24</v>
      </c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6"/>
      <c r="W297" s="6"/>
      <c r="X297" s="6"/>
      <c r="Y297" s="6"/>
      <c r="Z297" s="5"/>
      <c r="AA297" s="7"/>
      <c r="AB297" s="7"/>
      <c r="AC297" s="7"/>
      <c r="AD297" s="7"/>
      <c r="AE297" s="7"/>
      <c r="AF297" s="7">
        <v>62</v>
      </c>
      <c r="AG297" s="7"/>
      <c r="AH297" s="7"/>
      <c r="AI297" s="7"/>
      <c r="AJ297" s="7"/>
      <c r="AK297" s="22">
        <f>AK298</f>
        <v>62</v>
      </c>
      <c r="AL297" s="22"/>
      <c r="AM297" s="22"/>
      <c r="AN297" s="22"/>
      <c r="AO297" s="22"/>
      <c r="AP297" s="22"/>
      <c r="AQ297" s="22"/>
      <c r="AR297" s="22"/>
      <c r="AS297" s="22"/>
      <c r="AT297" s="22"/>
      <c r="AU297" s="22"/>
      <c r="AV297" s="5"/>
    </row>
    <row r="298" spans="1:48" ht="15.75">
      <c r="A298" s="5" t="s">
        <v>69</v>
      </c>
      <c r="B298" s="4" t="s">
        <v>396</v>
      </c>
      <c r="C298" s="4" t="s">
        <v>23</v>
      </c>
      <c r="D298" s="4" t="s">
        <v>68</v>
      </c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6"/>
      <c r="W298" s="6"/>
      <c r="X298" s="6"/>
      <c r="Y298" s="6"/>
      <c r="Z298" s="5"/>
      <c r="AA298" s="7"/>
      <c r="AB298" s="7"/>
      <c r="AC298" s="7"/>
      <c r="AD298" s="7"/>
      <c r="AE298" s="7"/>
      <c r="AF298" s="7">
        <v>62</v>
      </c>
      <c r="AG298" s="7"/>
      <c r="AH298" s="7"/>
      <c r="AI298" s="7"/>
      <c r="AJ298" s="7"/>
      <c r="AK298" s="22">
        <v>62</v>
      </c>
      <c r="AL298" s="22"/>
      <c r="AM298" s="22"/>
      <c r="AN298" s="22"/>
      <c r="AO298" s="22"/>
      <c r="AP298" s="22"/>
      <c r="AQ298" s="22"/>
      <c r="AR298" s="22"/>
      <c r="AS298" s="22"/>
      <c r="AT298" s="22"/>
      <c r="AU298" s="22"/>
      <c r="AV298" s="5"/>
    </row>
    <row r="299" spans="1:48" ht="173.25">
      <c r="A299" s="8" t="s">
        <v>100</v>
      </c>
      <c r="B299" s="9" t="s">
        <v>396</v>
      </c>
      <c r="C299" s="9" t="s">
        <v>23</v>
      </c>
      <c r="D299" s="9" t="s">
        <v>68</v>
      </c>
      <c r="E299" s="9" t="s">
        <v>101</v>
      </c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10"/>
      <c r="W299" s="10"/>
      <c r="X299" s="10"/>
      <c r="Y299" s="10"/>
      <c r="Z299" s="11"/>
      <c r="AA299" s="12"/>
      <c r="AB299" s="12"/>
      <c r="AC299" s="12"/>
      <c r="AD299" s="12"/>
      <c r="AE299" s="12"/>
      <c r="AF299" s="12">
        <v>62</v>
      </c>
      <c r="AG299" s="12"/>
      <c r="AH299" s="12"/>
      <c r="AI299" s="12"/>
      <c r="AJ299" s="12"/>
      <c r="AK299" s="23">
        <v>62</v>
      </c>
      <c r="AL299" s="23"/>
      <c r="AM299" s="23"/>
      <c r="AN299" s="23"/>
      <c r="AO299" s="23"/>
      <c r="AP299" s="23"/>
      <c r="AQ299" s="23"/>
      <c r="AR299" s="23"/>
      <c r="AS299" s="23"/>
      <c r="AT299" s="23"/>
      <c r="AU299" s="23"/>
      <c r="AV299" s="11"/>
    </row>
    <row r="300" spans="1:48" ht="173.25">
      <c r="A300" s="13" t="s">
        <v>102</v>
      </c>
      <c r="B300" s="14" t="s">
        <v>396</v>
      </c>
      <c r="C300" s="14" t="s">
        <v>23</v>
      </c>
      <c r="D300" s="14" t="s">
        <v>68</v>
      </c>
      <c r="E300" s="14" t="s">
        <v>101</v>
      </c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 t="s">
        <v>103</v>
      </c>
      <c r="U300" s="14"/>
      <c r="V300" s="15"/>
      <c r="W300" s="15"/>
      <c r="X300" s="15"/>
      <c r="Y300" s="15"/>
      <c r="Z300" s="16"/>
      <c r="AA300" s="17"/>
      <c r="AB300" s="17"/>
      <c r="AC300" s="17"/>
      <c r="AD300" s="17"/>
      <c r="AE300" s="17"/>
      <c r="AF300" s="17">
        <v>62</v>
      </c>
      <c r="AG300" s="17"/>
      <c r="AH300" s="17"/>
      <c r="AI300" s="17"/>
      <c r="AJ300" s="17"/>
      <c r="AK300" s="24">
        <v>62</v>
      </c>
      <c r="AL300" s="24"/>
      <c r="AM300" s="24"/>
      <c r="AN300" s="24"/>
      <c r="AO300" s="24"/>
      <c r="AP300" s="24"/>
      <c r="AQ300" s="24"/>
      <c r="AR300" s="24"/>
      <c r="AS300" s="24"/>
      <c r="AT300" s="24"/>
      <c r="AU300" s="24"/>
      <c r="AV300" s="16"/>
    </row>
    <row r="301" spans="1:48" ht="15.75">
      <c r="A301" s="5" t="s">
        <v>231</v>
      </c>
      <c r="B301" s="4" t="s">
        <v>396</v>
      </c>
      <c r="C301" s="4" t="s">
        <v>230</v>
      </c>
      <c r="D301" s="4" t="s">
        <v>24</v>
      </c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6"/>
      <c r="W301" s="6"/>
      <c r="X301" s="6"/>
      <c r="Y301" s="6"/>
      <c r="Z301" s="5"/>
      <c r="AA301" s="7">
        <v>15612.5</v>
      </c>
      <c r="AB301" s="7"/>
      <c r="AC301" s="7"/>
      <c r="AD301" s="7"/>
      <c r="AE301" s="7"/>
      <c r="AF301" s="7">
        <v>865.1</v>
      </c>
      <c r="AG301" s="7"/>
      <c r="AH301" s="7"/>
      <c r="AI301" s="7"/>
      <c r="AJ301" s="7"/>
      <c r="AK301" s="22">
        <f>AK302</f>
        <v>16477.599999999999</v>
      </c>
      <c r="AL301" s="22">
        <v>15418.8</v>
      </c>
      <c r="AM301" s="22"/>
      <c r="AN301" s="22"/>
      <c r="AO301" s="22"/>
      <c r="AP301" s="22"/>
      <c r="AQ301" s="22"/>
      <c r="AR301" s="22"/>
      <c r="AS301" s="22"/>
      <c r="AT301" s="22"/>
      <c r="AU301" s="22"/>
      <c r="AV301" s="5"/>
    </row>
    <row r="302" spans="1:48" ht="15.75">
      <c r="A302" s="5" t="s">
        <v>398</v>
      </c>
      <c r="B302" s="4" t="s">
        <v>396</v>
      </c>
      <c r="C302" s="4" t="s">
        <v>230</v>
      </c>
      <c r="D302" s="4" t="s">
        <v>26</v>
      </c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6"/>
      <c r="W302" s="6"/>
      <c r="X302" s="6"/>
      <c r="Y302" s="6"/>
      <c r="Z302" s="5"/>
      <c r="AA302" s="7">
        <v>15612.5</v>
      </c>
      <c r="AB302" s="7"/>
      <c r="AC302" s="7"/>
      <c r="AD302" s="7"/>
      <c r="AE302" s="7"/>
      <c r="AF302" s="7">
        <v>865.1</v>
      </c>
      <c r="AG302" s="7"/>
      <c r="AH302" s="7"/>
      <c r="AI302" s="7"/>
      <c r="AJ302" s="7"/>
      <c r="AK302" s="22">
        <v>16477.599999999999</v>
      </c>
      <c r="AL302" s="22">
        <v>15418.8</v>
      </c>
      <c r="AM302" s="22"/>
      <c r="AN302" s="22"/>
      <c r="AO302" s="22"/>
      <c r="AP302" s="22"/>
      <c r="AQ302" s="22"/>
      <c r="AR302" s="22"/>
      <c r="AS302" s="22"/>
      <c r="AT302" s="22"/>
      <c r="AU302" s="22"/>
      <c r="AV302" s="5"/>
    </row>
    <row r="303" spans="1:48" ht="94.5">
      <c r="A303" s="11" t="s">
        <v>399</v>
      </c>
      <c r="B303" s="9" t="s">
        <v>396</v>
      </c>
      <c r="C303" s="9" t="s">
        <v>230</v>
      </c>
      <c r="D303" s="9" t="s">
        <v>26</v>
      </c>
      <c r="E303" s="9" t="s">
        <v>400</v>
      </c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10"/>
      <c r="W303" s="10"/>
      <c r="X303" s="10"/>
      <c r="Y303" s="10"/>
      <c r="Z303" s="11"/>
      <c r="AA303" s="12">
        <v>15612.5</v>
      </c>
      <c r="AB303" s="12"/>
      <c r="AC303" s="12"/>
      <c r="AD303" s="12"/>
      <c r="AE303" s="12"/>
      <c r="AF303" s="12">
        <v>781.6</v>
      </c>
      <c r="AG303" s="12"/>
      <c r="AH303" s="12"/>
      <c r="AI303" s="12"/>
      <c r="AJ303" s="12"/>
      <c r="AK303" s="23">
        <v>16394.099999999999</v>
      </c>
      <c r="AL303" s="23">
        <v>15418.8</v>
      </c>
      <c r="AM303" s="23"/>
      <c r="AN303" s="23"/>
      <c r="AO303" s="23"/>
      <c r="AP303" s="23"/>
      <c r="AQ303" s="23"/>
      <c r="AR303" s="23"/>
      <c r="AS303" s="23"/>
      <c r="AT303" s="23"/>
      <c r="AU303" s="23"/>
      <c r="AV303" s="11"/>
    </row>
    <row r="304" spans="1:48" ht="110.25">
      <c r="A304" s="16" t="s">
        <v>401</v>
      </c>
      <c r="B304" s="14" t="s">
        <v>396</v>
      </c>
      <c r="C304" s="14" t="s">
        <v>230</v>
      </c>
      <c r="D304" s="14" t="s">
        <v>26</v>
      </c>
      <c r="E304" s="14" t="s">
        <v>400</v>
      </c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 t="s">
        <v>80</v>
      </c>
      <c r="U304" s="14"/>
      <c r="V304" s="15"/>
      <c r="W304" s="15"/>
      <c r="X304" s="15"/>
      <c r="Y304" s="15"/>
      <c r="Z304" s="16"/>
      <c r="AA304" s="17">
        <v>15612.5</v>
      </c>
      <c r="AB304" s="17"/>
      <c r="AC304" s="17"/>
      <c r="AD304" s="17"/>
      <c r="AE304" s="17"/>
      <c r="AF304" s="17">
        <v>781.6</v>
      </c>
      <c r="AG304" s="17"/>
      <c r="AH304" s="17"/>
      <c r="AI304" s="17"/>
      <c r="AJ304" s="17"/>
      <c r="AK304" s="24">
        <v>16394.099999999999</v>
      </c>
      <c r="AL304" s="24">
        <v>15418.8</v>
      </c>
      <c r="AM304" s="24"/>
      <c r="AN304" s="24"/>
      <c r="AO304" s="24"/>
      <c r="AP304" s="24"/>
      <c r="AQ304" s="24"/>
      <c r="AR304" s="24"/>
      <c r="AS304" s="24"/>
      <c r="AT304" s="24"/>
      <c r="AU304" s="24"/>
      <c r="AV304" s="16"/>
    </row>
    <row r="305" spans="1:48" ht="78.75">
      <c r="A305" s="11" t="s">
        <v>402</v>
      </c>
      <c r="B305" s="9" t="s">
        <v>396</v>
      </c>
      <c r="C305" s="9" t="s">
        <v>230</v>
      </c>
      <c r="D305" s="9" t="s">
        <v>26</v>
      </c>
      <c r="E305" s="9" t="s">
        <v>403</v>
      </c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10"/>
      <c r="W305" s="10"/>
      <c r="X305" s="10"/>
      <c r="Y305" s="10"/>
      <c r="Z305" s="11"/>
      <c r="AA305" s="12"/>
      <c r="AB305" s="12"/>
      <c r="AC305" s="12"/>
      <c r="AD305" s="12"/>
      <c r="AE305" s="12"/>
      <c r="AF305" s="12">
        <v>83.5</v>
      </c>
      <c r="AG305" s="12"/>
      <c r="AH305" s="12"/>
      <c r="AI305" s="12"/>
      <c r="AJ305" s="12"/>
      <c r="AK305" s="23">
        <v>83.5</v>
      </c>
      <c r="AL305" s="23"/>
      <c r="AM305" s="23"/>
      <c r="AN305" s="23"/>
      <c r="AO305" s="23"/>
      <c r="AP305" s="23"/>
      <c r="AQ305" s="23"/>
      <c r="AR305" s="23"/>
      <c r="AS305" s="23"/>
      <c r="AT305" s="23"/>
      <c r="AU305" s="23"/>
      <c r="AV305" s="11"/>
    </row>
    <row r="306" spans="1:48" ht="94.5">
      <c r="A306" s="16" t="s">
        <v>404</v>
      </c>
      <c r="B306" s="14" t="s">
        <v>396</v>
      </c>
      <c r="C306" s="14" t="s">
        <v>230</v>
      </c>
      <c r="D306" s="14" t="s">
        <v>26</v>
      </c>
      <c r="E306" s="14" t="s">
        <v>403</v>
      </c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 t="s">
        <v>80</v>
      </c>
      <c r="U306" s="14"/>
      <c r="V306" s="15"/>
      <c r="W306" s="15"/>
      <c r="X306" s="15"/>
      <c r="Y306" s="15"/>
      <c r="Z306" s="16"/>
      <c r="AA306" s="17"/>
      <c r="AB306" s="17"/>
      <c r="AC306" s="17"/>
      <c r="AD306" s="17"/>
      <c r="AE306" s="17"/>
      <c r="AF306" s="17">
        <v>83.5</v>
      </c>
      <c r="AG306" s="17"/>
      <c r="AH306" s="17"/>
      <c r="AI306" s="17"/>
      <c r="AJ306" s="17"/>
      <c r="AK306" s="24">
        <v>83.5</v>
      </c>
      <c r="AL306" s="24"/>
      <c r="AM306" s="24"/>
      <c r="AN306" s="24"/>
      <c r="AO306" s="24"/>
      <c r="AP306" s="24"/>
      <c r="AQ306" s="24"/>
      <c r="AR306" s="24"/>
      <c r="AS306" s="24"/>
      <c r="AT306" s="24"/>
      <c r="AU306" s="24"/>
      <c r="AV306" s="16"/>
    </row>
    <row r="307" spans="1:48" ht="15.75">
      <c r="A307" s="5" t="s">
        <v>373</v>
      </c>
      <c r="B307" s="4" t="s">
        <v>396</v>
      </c>
      <c r="C307" s="4" t="s">
        <v>372</v>
      </c>
      <c r="D307" s="4" t="s">
        <v>24</v>
      </c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6"/>
      <c r="W307" s="6"/>
      <c r="X307" s="6"/>
      <c r="Y307" s="6"/>
      <c r="Z307" s="5"/>
      <c r="AA307" s="7">
        <v>45417.8</v>
      </c>
      <c r="AB307" s="7"/>
      <c r="AC307" s="7"/>
      <c r="AD307" s="7"/>
      <c r="AE307" s="7"/>
      <c r="AF307" s="7">
        <v>5935</v>
      </c>
      <c r="AG307" s="7">
        <v>187.1</v>
      </c>
      <c r="AH307" s="7">
        <v>764.7</v>
      </c>
      <c r="AI307" s="7">
        <v>43.5</v>
      </c>
      <c r="AJ307" s="7"/>
      <c r="AK307" s="22">
        <f>AK308+AK347</f>
        <v>51324.6</v>
      </c>
      <c r="AL307" s="22">
        <v>40806.9</v>
      </c>
      <c r="AM307" s="22"/>
      <c r="AN307" s="22"/>
      <c r="AO307" s="22"/>
      <c r="AP307" s="22"/>
      <c r="AQ307" s="22"/>
      <c r="AR307" s="22">
        <v>137.1</v>
      </c>
      <c r="AS307" s="22">
        <v>910.9</v>
      </c>
      <c r="AT307" s="22">
        <v>44.2</v>
      </c>
      <c r="AU307" s="22"/>
      <c r="AV307" s="5"/>
    </row>
    <row r="308" spans="1:48" ht="15.75">
      <c r="A308" s="5" t="s">
        <v>374</v>
      </c>
      <c r="B308" s="4" t="s">
        <v>396</v>
      </c>
      <c r="C308" s="4" t="s">
        <v>372</v>
      </c>
      <c r="D308" s="4" t="s">
        <v>23</v>
      </c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6"/>
      <c r="W308" s="6"/>
      <c r="X308" s="6"/>
      <c r="Y308" s="6"/>
      <c r="Z308" s="5"/>
      <c r="AA308" s="7">
        <v>39458.400000000001</v>
      </c>
      <c r="AB308" s="7"/>
      <c r="AC308" s="7"/>
      <c r="AD308" s="7"/>
      <c r="AE308" s="7"/>
      <c r="AF308" s="7">
        <v>5642.5</v>
      </c>
      <c r="AG308" s="7">
        <v>187.1</v>
      </c>
      <c r="AH308" s="7">
        <v>764.7</v>
      </c>
      <c r="AI308" s="7">
        <v>43.5</v>
      </c>
      <c r="AJ308" s="7"/>
      <c r="AK308" s="22">
        <v>45100.6</v>
      </c>
      <c r="AL308" s="22">
        <v>34631.800000000003</v>
      </c>
      <c r="AM308" s="22"/>
      <c r="AN308" s="22"/>
      <c r="AO308" s="22"/>
      <c r="AP308" s="22"/>
      <c r="AQ308" s="22"/>
      <c r="AR308" s="22">
        <v>137.1</v>
      </c>
      <c r="AS308" s="22">
        <v>910.9</v>
      </c>
      <c r="AT308" s="22">
        <v>44.2</v>
      </c>
      <c r="AU308" s="22"/>
      <c r="AV308" s="5"/>
    </row>
    <row r="309" spans="1:48" ht="110.25">
      <c r="A309" s="11" t="s">
        <v>405</v>
      </c>
      <c r="B309" s="9" t="s">
        <v>396</v>
      </c>
      <c r="C309" s="9" t="s">
        <v>372</v>
      </c>
      <c r="D309" s="9" t="s">
        <v>23</v>
      </c>
      <c r="E309" s="9" t="s">
        <v>406</v>
      </c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10"/>
      <c r="W309" s="10"/>
      <c r="X309" s="10"/>
      <c r="Y309" s="10"/>
      <c r="Z309" s="11"/>
      <c r="AA309" s="12">
        <v>298</v>
      </c>
      <c r="AB309" s="12"/>
      <c r="AC309" s="12"/>
      <c r="AD309" s="12"/>
      <c r="AE309" s="12"/>
      <c r="AF309" s="12"/>
      <c r="AG309" s="12"/>
      <c r="AH309" s="12"/>
      <c r="AI309" s="12"/>
      <c r="AJ309" s="12"/>
      <c r="AK309" s="23">
        <v>298</v>
      </c>
      <c r="AL309" s="23">
        <v>298</v>
      </c>
      <c r="AM309" s="23"/>
      <c r="AN309" s="23"/>
      <c r="AO309" s="23"/>
      <c r="AP309" s="23"/>
      <c r="AQ309" s="23"/>
      <c r="AR309" s="23"/>
      <c r="AS309" s="23"/>
      <c r="AT309" s="23"/>
      <c r="AU309" s="23"/>
      <c r="AV309" s="11"/>
    </row>
    <row r="310" spans="1:48" ht="141.75">
      <c r="A310" s="13" t="s">
        <v>407</v>
      </c>
      <c r="B310" s="14" t="s">
        <v>396</v>
      </c>
      <c r="C310" s="14" t="s">
        <v>372</v>
      </c>
      <c r="D310" s="14" t="s">
        <v>23</v>
      </c>
      <c r="E310" s="14" t="s">
        <v>406</v>
      </c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 t="s">
        <v>126</v>
      </c>
      <c r="U310" s="14"/>
      <c r="V310" s="15"/>
      <c r="W310" s="15"/>
      <c r="X310" s="15"/>
      <c r="Y310" s="15"/>
      <c r="Z310" s="16"/>
      <c r="AA310" s="17">
        <v>298</v>
      </c>
      <c r="AB310" s="17"/>
      <c r="AC310" s="17"/>
      <c r="AD310" s="17"/>
      <c r="AE310" s="17"/>
      <c r="AF310" s="17"/>
      <c r="AG310" s="17"/>
      <c r="AH310" s="17"/>
      <c r="AI310" s="17"/>
      <c r="AJ310" s="17"/>
      <c r="AK310" s="24">
        <v>298</v>
      </c>
      <c r="AL310" s="24">
        <v>298</v>
      </c>
      <c r="AM310" s="24"/>
      <c r="AN310" s="24"/>
      <c r="AO310" s="24"/>
      <c r="AP310" s="24"/>
      <c r="AQ310" s="24"/>
      <c r="AR310" s="24"/>
      <c r="AS310" s="24"/>
      <c r="AT310" s="24"/>
      <c r="AU310" s="24"/>
      <c r="AV310" s="16"/>
    </row>
    <row r="311" spans="1:48" ht="141.75">
      <c r="A311" s="8" t="s">
        <v>408</v>
      </c>
      <c r="B311" s="9" t="s">
        <v>396</v>
      </c>
      <c r="C311" s="9" t="s">
        <v>372</v>
      </c>
      <c r="D311" s="9" t="s">
        <v>23</v>
      </c>
      <c r="E311" s="9" t="s">
        <v>409</v>
      </c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10"/>
      <c r="W311" s="10"/>
      <c r="X311" s="10"/>
      <c r="Y311" s="10"/>
      <c r="Z311" s="11"/>
      <c r="AA311" s="12">
        <v>19.7</v>
      </c>
      <c r="AB311" s="12"/>
      <c r="AC311" s="12"/>
      <c r="AD311" s="12"/>
      <c r="AE311" s="12"/>
      <c r="AF311" s="12"/>
      <c r="AG311" s="12"/>
      <c r="AH311" s="12"/>
      <c r="AI311" s="12"/>
      <c r="AJ311" s="12"/>
      <c r="AK311" s="23">
        <v>19.7</v>
      </c>
      <c r="AL311" s="23">
        <v>19.7</v>
      </c>
      <c r="AM311" s="23"/>
      <c r="AN311" s="23"/>
      <c r="AO311" s="23"/>
      <c r="AP311" s="23"/>
      <c r="AQ311" s="23"/>
      <c r="AR311" s="23"/>
      <c r="AS311" s="23"/>
      <c r="AT311" s="23"/>
      <c r="AU311" s="23"/>
      <c r="AV311" s="11"/>
    </row>
    <row r="312" spans="1:48" ht="157.5">
      <c r="A312" s="13" t="s">
        <v>410</v>
      </c>
      <c r="B312" s="14" t="s">
        <v>396</v>
      </c>
      <c r="C312" s="14" t="s">
        <v>372</v>
      </c>
      <c r="D312" s="14" t="s">
        <v>23</v>
      </c>
      <c r="E312" s="14" t="s">
        <v>409</v>
      </c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 t="s">
        <v>126</v>
      </c>
      <c r="U312" s="14"/>
      <c r="V312" s="15"/>
      <c r="W312" s="15"/>
      <c r="X312" s="15"/>
      <c r="Y312" s="15"/>
      <c r="Z312" s="16"/>
      <c r="AA312" s="17">
        <v>19.7</v>
      </c>
      <c r="AB312" s="17"/>
      <c r="AC312" s="17"/>
      <c r="AD312" s="17"/>
      <c r="AE312" s="17"/>
      <c r="AF312" s="17"/>
      <c r="AG312" s="17"/>
      <c r="AH312" s="17"/>
      <c r="AI312" s="17"/>
      <c r="AJ312" s="17"/>
      <c r="AK312" s="24">
        <v>19.7</v>
      </c>
      <c r="AL312" s="24">
        <v>19.7</v>
      </c>
      <c r="AM312" s="24"/>
      <c r="AN312" s="24"/>
      <c r="AO312" s="24"/>
      <c r="AP312" s="24"/>
      <c r="AQ312" s="24"/>
      <c r="AR312" s="24"/>
      <c r="AS312" s="24"/>
      <c r="AT312" s="24"/>
      <c r="AU312" s="24"/>
      <c r="AV312" s="16"/>
    </row>
    <row r="313" spans="1:48" ht="141.75">
      <c r="A313" s="8" t="s">
        <v>411</v>
      </c>
      <c r="B313" s="9" t="s">
        <v>396</v>
      </c>
      <c r="C313" s="9" t="s">
        <v>372</v>
      </c>
      <c r="D313" s="9" t="s">
        <v>23</v>
      </c>
      <c r="E313" s="9" t="s">
        <v>412</v>
      </c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10"/>
      <c r="W313" s="10"/>
      <c r="X313" s="10"/>
      <c r="Y313" s="10"/>
      <c r="Z313" s="11"/>
      <c r="AA313" s="12">
        <v>26.4</v>
      </c>
      <c r="AB313" s="12"/>
      <c r="AC313" s="12"/>
      <c r="AD313" s="12"/>
      <c r="AE313" s="12"/>
      <c r="AF313" s="12"/>
      <c r="AG313" s="12"/>
      <c r="AH313" s="12"/>
      <c r="AI313" s="12"/>
      <c r="AJ313" s="12"/>
      <c r="AK313" s="23">
        <v>26.4</v>
      </c>
      <c r="AL313" s="23">
        <v>26.4</v>
      </c>
      <c r="AM313" s="23"/>
      <c r="AN313" s="23"/>
      <c r="AO313" s="23"/>
      <c r="AP313" s="23"/>
      <c r="AQ313" s="23"/>
      <c r="AR313" s="23"/>
      <c r="AS313" s="23"/>
      <c r="AT313" s="23"/>
      <c r="AU313" s="23"/>
      <c r="AV313" s="11"/>
    </row>
    <row r="314" spans="1:48" ht="157.5">
      <c r="A314" s="13" t="s">
        <v>413</v>
      </c>
      <c r="B314" s="14" t="s">
        <v>396</v>
      </c>
      <c r="C314" s="14" t="s">
        <v>372</v>
      </c>
      <c r="D314" s="14" t="s">
        <v>23</v>
      </c>
      <c r="E314" s="14" t="s">
        <v>412</v>
      </c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 t="s">
        <v>126</v>
      </c>
      <c r="U314" s="14"/>
      <c r="V314" s="15"/>
      <c r="W314" s="15"/>
      <c r="X314" s="15"/>
      <c r="Y314" s="15"/>
      <c r="Z314" s="16"/>
      <c r="AA314" s="17">
        <v>26.4</v>
      </c>
      <c r="AB314" s="17"/>
      <c r="AC314" s="17"/>
      <c r="AD314" s="17"/>
      <c r="AE314" s="17"/>
      <c r="AF314" s="17"/>
      <c r="AG314" s="17"/>
      <c r="AH314" s="17"/>
      <c r="AI314" s="17"/>
      <c r="AJ314" s="17"/>
      <c r="AK314" s="24">
        <v>26.4</v>
      </c>
      <c r="AL314" s="24">
        <v>26.4</v>
      </c>
      <c r="AM314" s="24"/>
      <c r="AN314" s="24"/>
      <c r="AO314" s="24"/>
      <c r="AP314" s="24"/>
      <c r="AQ314" s="24"/>
      <c r="AR314" s="24"/>
      <c r="AS314" s="24"/>
      <c r="AT314" s="24"/>
      <c r="AU314" s="24"/>
      <c r="AV314" s="16"/>
    </row>
    <row r="315" spans="1:48" ht="141.75">
      <c r="A315" s="8" t="s">
        <v>414</v>
      </c>
      <c r="B315" s="9" t="s">
        <v>396</v>
      </c>
      <c r="C315" s="9" t="s">
        <v>372</v>
      </c>
      <c r="D315" s="9" t="s">
        <v>23</v>
      </c>
      <c r="E315" s="9" t="s">
        <v>415</v>
      </c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10"/>
      <c r="W315" s="10"/>
      <c r="X315" s="10"/>
      <c r="Y315" s="10"/>
      <c r="Z315" s="11"/>
      <c r="AA315" s="12">
        <v>4</v>
      </c>
      <c r="AB315" s="12"/>
      <c r="AC315" s="12"/>
      <c r="AD315" s="12"/>
      <c r="AE315" s="12"/>
      <c r="AF315" s="12"/>
      <c r="AG315" s="12"/>
      <c r="AH315" s="12"/>
      <c r="AI315" s="12"/>
      <c r="AJ315" s="12"/>
      <c r="AK315" s="23">
        <v>4</v>
      </c>
      <c r="AL315" s="23">
        <v>4</v>
      </c>
      <c r="AM315" s="23"/>
      <c r="AN315" s="23"/>
      <c r="AO315" s="23"/>
      <c r="AP315" s="23"/>
      <c r="AQ315" s="23"/>
      <c r="AR315" s="23"/>
      <c r="AS315" s="23"/>
      <c r="AT315" s="23"/>
      <c r="AU315" s="23"/>
      <c r="AV315" s="11"/>
    </row>
    <row r="316" spans="1:48" ht="157.5">
      <c r="A316" s="13" t="s">
        <v>416</v>
      </c>
      <c r="B316" s="14" t="s">
        <v>396</v>
      </c>
      <c r="C316" s="14" t="s">
        <v>372</v>
      </c>
      <c r="D316" s="14" t="s">
        <v>23</v>
      </c>
      <c r="E316" s="14" t="s">
        <v>415</v>
      </c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 t="s">
        <v>126</v>
      </c>
      <c r="U316" s="14"/>
      <c r="V316" s="15"/>
      <c r="W316" s="15"/>
      <c r="X316" s="15"/>
      <c r="Y316" s="15"/>
      <c r="Z316" s="16"/>
      <c r="AA316" s="17">
        <v>4</v>
      </c>
      <c r="AB316" s="17"/>
      <c r="AC316" s="17"/>
      <c r="AD316" s="17"/>
      <c r="AE316" s="17"/>
      <c r="AF316" s="17"/>
      <c r="AG316" s="17"/>
      <c r="AH316" s="17"/>
      <c r="AI316" s="17"/>
      <c r="AJ316" s="17"/>
      <c r="AK316" s="24">
        <v>4</v>
      </c>
      <c r="AL316" s="24">
        <v>4</v>
      </c>
      <c r="AM316" s="24"/>
      <c r="AN316" s="24"/>
      <c r="AO316" s="24"/>
      <c r="AP316" s="24"/>
      <c r="AQ316" s="24"/>
      <c r="AR316" s="24"/>
      <c r="AS316" s="24"/>
      <c r="AT316" s="24"/>
      <c r="AU316" s="24"/>
      <c r="AV316" s="16"/>
    </row>
    <row r="317" spans="1:48" ht="204.75">
      <c r="A317" s="8" t="s">
        <v>417</v>
      </c>
      <c r="B317" s="9" t="s">
        <v>396</v>
      </c>
      <c r="C317" s="9" t="s">
        <v>372</v>
      </c>
      <c r="D317" s="9" t="s">
        <v>23</v>
      </c>
      <c r="E317" s="9" t="s">
        <v>418</v>
      </c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10"/>
      <c r="W317" s="10"/>
      <c r="X317" s="10"/>
      <c r="Y317" s="10"/>
      <c r="Z317" s="11"/>
      <c r="AA317" s="12">
        <v>6</v>
      </c>
      <c r="AB317" s="12"/>
      <c r="AC317" s="12"/>
      <c r="AD317" s="12"/>
      <c r="AE317" s="12"/>
      <c r="AF317" s="12"/>
      <c r="AG317" s="12"/>
      <c r="AH317" s="12"/>
      <c r="AI317" s="12"/>
      <c r="AJ317" s="12"/>
      <c r="AK317" s="23">
        <v>6</v>
      </c>
      <c r="AL317" s="23">
        <v>6</v>
      </c>
      <c r="AM317" s="23"/>
      <c r="AN317" s="23"/>
      <c r="AO317" s="23"/>
      <c r="AP317" s="23"/>
      <c r="AQ317" s="23"/>
      <c r="AR317" s="23"/>
      <c r="AS317" s="23"/>
      <c r="AT317" s="23"/>
      <c r="AU317" s="23"/>
      <c r="AV317" s="11"/>
    </row>
    <row r="318" spans="1:48" ht="220.5">
      <c r="A318" s="13" t="s">
        <v>419</v>
      </c>
      <c r="B318" s="14" t="s">
        <v>396</v>
      </c>
      <c r="C318" s="14" t="s">
        <v>372</v>
      </c>
      <c r="D318" s="14" t="s">
        <v>23</v>
      </c>
      <c r="E318" s="14" t="s">
        <v>418</v>
      </c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 t="s">
        <v>126</v>
      </c>
      <c r="U318" s="14"/>
      <c r="V318" s="15"/>
      <c r="W318" s="15"/>
      <c r="X318" s="15"/>
      <c r="Y318" s="15"/>
      <c r="Z318" s="16"/>
      <c r="AA318" s="17">
        <v>6</v>
      </c>
      <c r="AB318" s="17"/>
      <c r="AC318" s="17"/>
      <c r="AD318" s="17"/>
      <c r="AE318" s="17"/>
      <c r="AF318" s="17"/>
      <c r="AG318" s="17"/>
      <c r="AH318" s="17"/>
      <c r="AI318" s="17"/>
      <c r="AJ318" s="17"/>
      <c r="AK318" s="24">
        <v>6</v>
      </c>
      <c r="AL318" s="24">
        <v>6</v>
      </c>
      <c r="AM318" s="24"/>
      <c r="AN318" s="24"/>
      <c r="AO318" s="24"/>
      <c r="AP318" s="24"/>
      <c r="AQ318" s="24"/>
      <c r="AR318" s="24"/>
      <c r="AS318" s="24"/>
      <c r="AT318" s="24"/>
      <c r="AU318" s="24"/>
      <c r="AV318" s="16"/>
    </row>
    <row r="319" spans="1:48" ht="94.5">
      <c r="A319" s="11" t="s">
        <v>399</v>
      </c>
      <c r="B319" s="9" t="s">
        <v>396</v>
      </c>
      <c r="C319" s="9" t="s">
        <v>372</v>
      </c>
      <c r="D319" s="9" t="s">
        <v>23</v>
      </c>
      <c r="E319" s="9" t="s">
        <v>400</v>
      </c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10"/>
      <c r="W319" s="10"/>
      <c r="X319" s="10"/>
      <c r="Y319" s="10"/>
      <c r="Z319" s="11"/>
      <c r="AA319" s="12">
        <v>11128</v>
      </c>
      <c r="AB319" s="12"/>
      <c r="AC319" s="12"/>
      <c r="AD319" s="12"/>
      <c r="AE319" s="12"/>
      <c r="AF319" s="12">
        <v>4461.5</v>
      </c>
      <c r="AG319" s="12"/>
      <c r="AH319" s="12"/>
      <c r="AI319" s="12"/>
      <c r="AJ319" s="12"/>
      <c r="AK319" s="23">
        <v>15589.5</v>
      </c>
      <c r="AL319" s="23">
        <v>200</v>
      </c>
      <c r="AM319" s="23"/>
      <c r="AN319" s="23"/>
      <c r="AO319" s="23"/>
      <c r="AP319" s="23"/>
      <c r="AQ319" s="23"/>
      <c r="AR319" s="23"/>
      <c r="AS319" s="23"/>
      <c r="AT319" s="23"/>
      <c r="AU319" s="23"/>
      <c r="AV319" s="11"/>
    </row>
    <row r="320" spans="1:48" ht="110.25">
      <c r="A320" s="16" t="s">
        <v>420</v>
      </c>
      <c r="B320" s="14" t="s">
        <v>396</v>
      </c>
      <c r="C320" s="14" t="s">
        <v>372</v>
      </c>
      <c r="D320" s="14" t="s">
        <v>23</v>
      </c>
      <c r="E320" s="14" t="s">
        <v>400</v>
      </c>
      <c r="F320" s="14"/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 t="s">
        <v>126</v>
      </c>
      <c r="U320" s="14"/>
      <c r="V320" s="15"/>
      <c r="W320" s="15"/>
      <c r="X320" s="15"/>
      <c r="Y320" s="15"/>
      <c r="Z320" s="16"/>
      <c r="AA320" s="17">
        <v>11128</v>
      </c>
      <c r="AB320" s="17"/>
      <c r="AC320" s="17"/>
      <c r="AD320" s="17"/>
      <c r="AE320" s="17"/>
      <c r="AF320" s="17">
        <v>4461.5</v>
      </c>
      <c r="AG320" s="17"/>
      <c r="AH320" s="17"/>
      <c r="AI320" s="17"/>
      <c r="AJ320" s="17"/>
      <c r="AK320" s="24">
        <v>15589.5</v>
      </c>
      <c r="AL320" s="24">
        <v>200</v>
      </c>
      <c r="AM320" s="24"/>
      <c r="AN320" s="24"/>
      <c r="AO320" s="24"/>
      <c r="AP320" s="24"/>
      <c r="AQ320" s="24"/>
      <c r="AR320" s="24"/>
      <c r="AS320" s="24"/>
      <c r="AT320" s="24"/>
      <c r="AU320" s="24"/>
      <c r="AV320" s="16"/>
    </row>
    <row r="321" spans="1:48" ht="126">
      <c r="A321" s="11" t="s">
        <v>421</v>
      </c>
      <c r="B321" s="9" t="s">
        <v>396</v>
      </c>
      <c r="C321" s="9" t="s">
        <v>372</v>
      </c>
      <c r="D321" s="9" t="s">
        <v>23</v>
      </c>
      <c r="E321" s="9" t="s">
        <v>422</v>
      </c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10"/>
      <c r="W321" s="10"/>
      <c r="X321" s="10"/>
      <c r="Y321" s="10"/>
      <c r="Z321" s="11"/>
      <c r="AA321" s="12">
        <v>753.3</v>
      </c>
      <c r="AB321" s="12"/>
      <c r="AC321" s="12"/>
      <c r="AD321" s="12"/>
      <c r="AE321" s="12"/>
      <c r="AF321" s="12">
        <v>98.8</v>
      </c>
      <c r="AG321" s="12"/>
      <c r="AH321" s="12"/>
      <c r="AI321" s="12"/>
      <c r="AJ321" s="12"/>
      <c r="AK321" s="23">
        <v>852.1</v>
      </c>
      <c r="AL321" s="23">
        <v>753.3</v>
      </c>
      <c r="AM321" s="23"/>
      <c r="AN321" s="23"/>
      <c r="AO321" s="23"/>
      <c r="AP321" s="23"/>
      <c r="AQ321" s="23"/>
      <c r="AR321" s="23"/>
      <c r="AS321" s="23"/>
      <c r="AT321" s="23"/>
      <c r="AU321" s="23"/>
      <c r="AV321" s="11"/>
    </row>
    <row r="322" spans="1:48" ht="141.75">
      <c r="A322" s="13" t="s">
        <v>423</v>
      </c>
      <c r="B322" s="14" t="s">
        <v>396</v>
      </c>
      <c r="C322" s="14" t="s">
        <v>372</v>
      </c>
      <c r="D322" s="14" t="s">
        <v>23</v>
      </c>
      <c r="E322" s="14" t="s">
        <v>422</v>
      </c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 t="s">
        <v>126</v>
      </c>
      <c r="U322" s="14"/>
      <c r="V322" s="15"/>
      <c r="W322" s="15"/>
      <c r="X322" s="15"/>
      <c r="Y322" s="15"/>
      <c r="Z322" s="16"/>
      <c r="AA322" s="17">
        <v>753.3</v>
      </c>
      <c r="AB322" s="17"/>
      <c r="AC322" s="17"/>
      <c r="AD322" s="17"/>
      <c r="AE322" s="17"/>
      <c r="AF322" s="17">
        <v>98.8</v>
      </c>
      <c r="AG322" s="17"/>
      <c r="AH322" s="17"/>
      <c r="AI322" s="17"/>
      <c r="AJ322" s="17"/>
      <c r="AK322" s="24">
        <v>852.1</v>
      </c>
      <c r="AL322" s="24">
        <v>753.3</v>
      </c>
      <c r="AM322" s="24"/>
      <c r="AN322" s="24"/>
      <c r="AO322" s="24"/>
      <c r="AP322" s="24"/>
      <c r="AQ322" s="24"/>
      <c r="AR322" s="24"/>
      <c r="AS322" s="24"/>
      <c r="AT322" s="24"/>
      <c r="AU322" s="24"/>
      <c r="AV322" s="16"/>
    </row>
    <row r="323" spans="1:48" ht="78.75">
      <c r="A323" s="11" t="s">
        <v>424</v>
      </c>
      <c r="B323" s="9" t="s">
        <v>396</v>
      </c>
      <c r="C323" s="9" t="s">
        <v>372</v>
      </c>
      <c r="D323" s="9" t="s">
        <v>23</v>
      </c>
      <c r="E323" s="9" t="s">
        <v>425</v>
      </c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10"/>
      <c r="W323" s="10"/>
      <c r="X323" s="10"/>
      <c r="Y323" s="10"/>
      <c r="Z323" s="11"/>
      <c r="AA323" s="12">
        <v>505.6</v>
      </c>
      <c r="AB323" s="12"/>
      <c r="AC323" s="12"/>
      <c r="AD323" s="12"/>
      <c r="AE323" s="12"/>
      <c r="AF323" s="12"/>
      <c r="AG323" s="12"/>
      <c r="AH323" s="12"/>
      <c r="AI323" s="12"/>
      <c r="AJ323" s="12"/>
      <c r="AK323" s="23">
        <v>505.6</v>
      </c>
      <c r="AL323" s="23">
        <v>505.6</v>
      </c>
      <c r="AM323" s="23"/>
      <c r="AN323" s="23"/>
      <c r="AO323" s="23"/>
      <c r="AP323" s="23"/>
      <c r="AQ323" s="23"/>
      <c r="AR323" s="23"/>
      <c r="AS323" s="23"/>
      <c r="AT323" s="23"/>
      <c r="AU323" s="23"/>
      <c r="AV323" s="11"/>
    </row>
    <row r="324" spans="1:48" ht="94.5">
      <c r="A324" s="16" t="s">
        <v>426</v>
      </c>
      <c r="B324" s="14" t="s">
        <v>396</v>
      </c>
      <c r="C324" s="14" t="s">
        <v>372</v>
      </c>
      <c r="D324" s="14" t="s">
        <v>23</v>
      </c>
      <c r="E324" s="14" t="s">
        <v>425</v>
      </c>
      <c r="F324" s="14"/>
      <c r="G324" s="14"/>
      <c r="H324" s="1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14" t="s">
        <v>126</v>
      </c>
      <c r="U324" s="14"/>
      <c r="V324" s="15"/>
      <c r="W324" s="15"/>
      <c r="X324" s="15"/>
      <c r="Y324" s="15"/>
      <c r="Z324" s="16"/>
      <c r="AA324" s="17">
        <v>505.6</v>
      </c>
      <c r="AB324" s="17"/>
      <c r="AC324" s="17"/>
      <c r="AD324" s="17"/>
      <c r="AE324" s="17"/>
      <c r="AF324" s="17"/>
      <c r="AG324" s="17"/>
      <c r="AH324" s="17"/>
      <c r="AI324" s="17"/>
      <c r="AJ324" s="17"/>
      <c r="AK324" s="24">
        <v>505.6</v>
      </c>
      <c r="AL324" s="24">
        <v>505.6</v>
      </c>
      <c r="AM324" s="24"/>
      <c r="AN324" s="24"/>
      <c r="AO324" s="24"/>
      <c r="AP324" s="24"/>
      <c r="AQ324" s="24"/>
      <c r="AR324" s="24"/>
      <c r="AS324" s="24"/>
      <c r="AT324" s="24"/>
      <c r="AU324" s="24"/>
      <c r="AV324" s="16"/>
    </row>
    <row r="325" spans="1:48" ht="110.25">
      <c r="A325" s="11" t="s">
        <v>427</v>
      </c>
      <c r="B325" s="9" t="s">
        <v>396</v>
      </c>
      <c r="C325" s="9" t="s">
        <v>372</v>
      </c>
      <c r="D325" s="9" t="s">
        <v>23</v>
      </c>
      <c r="E325" s="9" t="s">
        <v>428</v>
      </c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10"/>
      <c r="W325" s="10"/>
      <c r="X325" s="10"/>
      <c r="Y325" s="10"/>
      <c r="Z325" s="11"/>
      <c r="AA325" s="12">
        <v>1200</v>
      </c>
      <c r="AB325" s="12"/>
      <c r="AC325" s="12"/>
      <c r="AD325" s="12"/>
      <c r="AE325" s="12"/>
      <c r="AF325" s="12">
        <v>-515</v>
      </c>
      <c r="AG325" s="12"/>
      <c r="AH325" s="12"/>
      <c r="AI325" s="12"/>
      <c r="AJ325" s="12"/>
      <c r="AK325" s="23">
        <v>685</v>
      </c>
      <c r="AL325" s="23"/>
      <c r="AM325" s="23"/>
      <c r="AN325" s="23"/>
      <c r="AO325" s="23"/>
      <c r="AP325" s="23"/>
      <c r="AQ325" s="23"/>
      <c r="AR325" s="23"/>
      <c r="AS325" s="23"/>
      <c r="AT325" s="23"/>
      <c r="AU325" s="23"/>
      <c r="AV325" s="11"/>
    </row>
    <row r="326" spans="1:48" ht="126">
      <c r="A326" s="16" t="s">
        <v>429</v>
      </c>
      <c r="B326" s="14" t="s">
        <v>396</v>
      </c>
      <c r="C326" s="14" t="s">
        <v>372</v>
      </c>
      <c r="D326" s="14" t="s">
        <v>23</v>
      </c>
      <c r="E326" s="14" t="s">
        <v>428</v>
      </c>
      <c r="F326" s="14"/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14" t="s">
        <v>126</v>
      </c>
      <c r="U326" s="14"/>
      <c r="V326" s="15"/>
      <c r="W326" s="15"/>
      <c r="X326" s="15"/>
      <c r="Y326" s="15"/>
      <c r="Z326" s="16"/>
      <c r="AA326" s="17">
        <v>1200</v>
      </c>
      <c r="AB326" s="17"/>
      <c r="AC326" s="17"/>
      <c r="AD326" s="17"/>
      <c r="AE326" s="17"/>
      <c r="AF326" s="17">
        <v>-515</v>
      </c>
      <c r="AG326" s="17"/>
      <c r="AH326" s="17"/>
      <c r="AI326" s="17"/>
      <c r="AJ326" s="17"/>
      <c r="AK326" s="24">
        <v>685</v>
      </c>
      <c r="AL326" s="24"/>
      <c r="AM326" s="24"/>
      <c r="AN326" s="24"/>
      <c r="AO326" s="24"/>
      <c r="AP326" s="24"/>
      <c r="AQ326" s="24"/>
      <c r="AR326" s="24"/>
      <c r="AS326" s="24"/>
      <c r="AT326" s="24"/>
      <c r="AU326" s="24"/>
      <c r="AV326" s="16"/>
    </row>
    <row r="327" spans="1:48" ht="78.75">
      <c r="A327" s="11" t="s">
        <v>402</v>
      </c>
      <c r="B327" s="9" t="s">
        <v>396</v>
      </c>
      <c r="C327" s="9" t="s">
        <v>372</v>
      </c>
      <c r="D327" s="9" t="s">
        <v>23</v>
      </c>
      <c r="E327" s="9" t="s">
        <v>403</v>
      </c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10"/>
      <c r="W327" s="10"/>
      <c r="X327" s="10"/>
      <c r="Y327" s="10"/>
      <c r="Z327" s="11"/>
      <c r="AA327" s="12"/>
      <c r="AB327" s="12"/>
      <c r="AC327" s="12"/>
      <c r="AD327" s="12"/>
      <c r="AE327" s="12"/>
      <c r="AF327" s="12">
        <v>779.8</v>
      </c>
      <c r="AG327" s="12"/>
      <c r="AH327" s="12"/>
      <c r="AI327" s="12"/>
      <c r="AJ327" s="12"/>
      <c r="AK327" s="23">
        <v>779.7</v>
      </c>
      <c r="AL327" s="23"/>
      <c r="AM327" s="23"/>
      <c r="AN327" s="23"/>
      <c r="AO327" s="23"/>
      <c r="AP327" s="23"/>
      <c r="AQ327" s="23"/>
      <c r="AR327" s="23"/>
      <c r="AS327" s="23"/>
      <c r="AT327" s="23"/>
      <c r="AU327" s="23"/>
      <c r="AV327" s="11"/>
    </row>
    <row r="328" spans="1:48" ht="94.5">
      <c r="A328" s="16" t="s">
        <v>430</v>
      </c>
      <c r="B328" s="14" t="s">
        <v>396</v>
      </c>
      <c r="C328" s="14" t="s">
        <v>372</v>
      </c>
      <c r="D328" s="14" t="s">
        <v>23</v>
      </c>
      <c r="E328" s="14" t="s">
        <v>403</v>
      </c>
      <c r="F328" s="14"/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14" t="s">
        <v>126</v>
      </c>
      <c r="U328" s="14"/>
      <c r="V328" s="15"/>
      <c r="W328" s="15"/>
      <c r="X328" s="15"/>
      <c r="Y328" s="15"/>
      <c r="Z328" s="16"/>
      <c r="AA328" s="17"/>
      <c r="AB328" s="17"/>
      <c r="AC328" s="17"/>
      <c r="AD328" s="17"/>
      <c r="AE328" s="17"/>
      <c r="AF328" s="17">
        <v>779.8</v>
      </c>
      <c r="AG328" s="17"/>
      <c r="AH328" s="17"/>
      <c r="AI328" s="17"/>
      <c r="AJ328" s="17"/>
      <c r="AK328" s="24">
        <v>779.7</v>
      </c>
      <c r="AL328" s="24"/>
      <c r="AM328" s="24"/>
      <c r="AN328" s="24"/>
      <c r="AO328" s="24"/>
      <c r="AP328" s="24"/>
      <c r="AQ328" s="24"/>
      <c r="AR328" s="24"/>
      <c r="AS328" s="24"/>
      <c r="AT328" s="24"/>
      <c r="AU328" s="24"/>
      <c r="AV328" s="16"/>
    </row>
    <row r="329" spans="1:48" ht="94.5">
      <c r="A329" s="11" t="s">
        <v>431</v>
      </c>
      <c r="B329" s="9" t="s">
        <v>396</v>
      </c>
      <c r="C329" s="9" t="s">
        <v>372</v>
      </c>
      <c r="D329" s="9" t="s">
        <v>23</v>
      </c>
      <c r="E329" s="9" t="s">
        <v>432</v>
      </c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10"/>
      <c r="W329" s="10"/>
      <c r="X329" s="10"/>
      <c r="Y329" s="10"/>
      <c r="Z329" s="11"/>
      <c r="AA329" s="12">
        <v>11996.2</v>
      </c>
      <c r="AB329" s="12"/>
      <c r="AC329" s="12"/>
      <c r="AD329" s="12"/>
      <c r="AE329" s="12"/>
      <c r="AF329" s="12">
        <v>267.3</v>
      </c>
      <c r="AG329" s="12"/>
      <c r="AH329" s="12"/>
      <c r="AI329" s="12"/>
      <c r="AJ329" s="12"/>
      <c r="AK329" s="23">
        <v>12263.5</v>
      </c>
      <c r="AL329" s="23">
        <v>12223</v>
      </c>
      <c r="AM329" s="23"/>
      <c r="AN329" s="23"/>
      <c r="AO329" s="23"/>
      <c r="AP329" s="23"/>
      <c r="AQ329" s="23"/>
      <c r="AR329" s="23"/>
      <c r="AS329" s="23"/>
      <c r="AT329" s="23"/>
      <c r="AU329" s="23"/>
      <c r="AV329" s="11"/>
    </row>
    <row r="330" spans="1:48" ht="110.25">
      <c r="A330" s="16" t="s">
        <v>433</v>
      </c>
      <c r="B330" s="14" t="s">
        <v>396</v>
      </c>
      <c r="C330" s="14" t="s">
        <v>372</v>
      </c>
      <c r="D330" s="14" t="s">
        <v>23</v>
      </c>
      <c r="E330" s="14" t="s">
        <v>432</v>
      </c>
      <c r="F330" s="14"/>
      <c r="G330" s="14"/>
      <c r="H330" s="14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14" t="s">
        <v>126</v>
      </c>
      <c r="U330" s="14"/>
      <c r="V330" s="15"/>
      <c r="W330" s="15"/>
      <c r="X330" s="15"/>
      <c r="Y330" s="15"/>
      <c r="Z330" s="16"/>
      <c r="AA330" s="17">
        <v>11996.2</v>
      </c>
      <c r="AB330" s="17"/>
      <c r="AC330" s="17"/>
      <c r="AD330" s="17"/>
      <c r="AE330" s="17"/>
      <c r="AF330" s="17">
        <v>267.3</v>
      </c>
      <c r="AG330" s="17"/>
      <c r="AH330" s="17"/>
      <c r="AI330" s="17"/>
      <c r="AJ330" s="17"/>
      <c r="AK330" s="24">
        <v>12263.5</v>
      </c>
      <c r="AL330" s="24">
        <v>12223</v>
      </c>
      <c r="AM330" s="24"/>
      <c r="AN330" s="24"/>
      <c r="AO330" s="24"/>
      <c r="AP330" s="24"/>
      <c r="AQ330" s="24"/>
      <c r="AR330" s="24"/>
      <c r="AS330" s="24"/>
      <c r="AT330" s="24"/>
      <c r="AU330" s="24"/>
      <c r="AV330" s="16"/>
    </row>
    <row r="331" spans="1:48" ht="94.5">
      <c r="A331" s="11" t="s">
        <v>434</v>
      </c>
      <c r="B331" s="9" t="s">
        <v>396</v>
      </c>
      <c r="C331" s="9" t="s">
        <v>372</v>
      </c>
      <c r="D331" s="9" t="s">
        <v>23</v>
      </c>
      <c r="E331" s="9" t="s">
        <v>435</v>
      </c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10"/>
      <c r="W331" s="10"/>
      <c r="X331" s="10"/>
      <c r="Y331" s="10"/>
      <c r="Z331" s="11"/>
      <c r="AA331" s="12">
        <v>12372.4</v>
      </c>
      <c r="AB331" s="12"/>
      <c r="AC331" s="12"/>
      <c r="AD331" s="12"/>
      <c r="AE331" s="12"/>
      <c r="AF331" s="12"/>
      <c r="AG331" s="12"/>
      <c r="AH331" s="12"/>
      <c r="AI331" s="12"/>
      <c r="AJ331" s="12"/>
      <c r="AK331" s="23">
        <v>12372.4</v>
      </c>
      <c r="AL331" s="23">
        <v>12675.2</v>
      </c>
      <c r="AM331" s="23"/>
      <c r="AN331" s="23"/>
      <c r="AO331" s="23"/>
      <c r="AP331" s="23"/>
      <c r="AQ331" s="23"/>
      <c r="AR331" s="23"/>
      <c r="AS331" s="23"/>
      <c r="AT331" s="23"/>
      <c r="AU331" s="23"/>
      <c r="AV331" s="11"/>
    </row>
    <row r="332" spans="1:48" ht="110.25">
      <c r="A332" s="16" t="s">
        <v>436</v>
      </c>
      <c r="B332" s="14" t="s">
        <v>396</v>
      </c>
      <c r="C332" s="14" t="s">
        <v>372</v>
      </c>
      <c r="D332" s="14" t="s">
        <v>23</v>
      </c>
      <c r="E332" s="14" t="s">
        <v>435</v>
      </c>
      <c r="F332" s="14"/>
      <c r="G332" s="14"/>
      <c r="H332" s="14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14" t="s">
        <v>126</v>
      </c>
      <c r="U332" s="14"/>
      <c r="V332" s="15"/>
      <c r="W332" s="15"/>
      <c r="X332" s="15"/>
      <c r="Y332" s="15"/>
      <c r="Z332" s="16"/>
      <c r="AA332" s="17">
        <v>12372.4</v>
      </c>
      <c r="AB332" s="17"/>
      <c r="AC332" s="17"/>
      <c r="AD332" s="17"/>
      <c r="AE332" s="17"/>
      <c r="AF332" s="17"/>
      <c r="AG332" s="17"/>
      <c r="AH332" s="17"/>
      <c r="AI332" s="17"/>
      <c r="AJ332" s="17"/>
      <c r="AK332" s="24">
        <v>12372.4</v>
      </c>
      <c r="AL332" s="24">
        <v>12675.2</v>
      </c>
      <c r="AM332" s="24"/>
      <c r="AN332" s="24"/>
      <c r="AO332" s="24"/>
      <c r="AP332" s="24"/>
      <c r="AQ332" s="24"/>
      <c r="AR332" s="24"/>
      <c r="AS332" s="24"/>
      <c r="AT332" s="24"/>
      <c r="AU332" s="24"/>
      <c r="AV332" s="16"/>
    </row>
    <row r="333" spans="1:48" ht="78.75">
      <c r="A333" s="11" t="s">
        <v>437</v>
      </c>
      <c r="B333" s="9" t="s">
        <v>396</v>
      </c>
      <c r="C333" s="9" t="s">
        <v>372</v>
      </c>
      <c r="D333" s="9" t="s">
        <v>23</v>
      </c>
      <c r="E333" s="9" t="s">
        <v>438</v>
      </c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10"/>
      <c r="W333" s="10"/>
      <c r="X333" s="10"/>
      <c r="Y333" s="10"/>
      <c r="Z333" s="11"/>
      <c r="AA333" s="12">
        <v>166.6</v>
      </c>
      <c r="AB333" s="12"/>
      <c r="AC333" s="12"/>
      <c r="AD333" s="12"/>
      <c r="AE333" s="12"/>
      <c r="AF333" s="12"/>
      <c r="AG333" s="12">
        <v>137.1</v>
      </c>
      <c r="AH333" s="12">
        <v>28.1</v>
      </c>
      <c r="AI333" s="12">
        <v>1.4</v>
      </c>
      <c r="AJ333" s="12"/>
      <c r="AK333" s="23">
        <v>166.6</v>
      </c>
      <c r="AL333" s="23">
        <v>166.6</v>
      </c>
      <c r="AM333" s="23"/>
      <c r="AN333" s="23"/>
      <c r="AO333" s="23"/>
      <c r="AP333" s="23"/>
      <c r="AQ333" s="23"/>
      <c r="AR333" s="23">
        <v>137.1</v>
      </c>
      <c r="AS333" s="23">
        <v>28.1</v>
      </c>
      <c r="AT333" s="23">
        <v>1.4</v>
      </c>
      <c r="AU333" s="23"/>
      <c r="AV333" s="11"/>
    </row>
    <row r="334" spans="1:48" ht="94.5">
      <c r="A334" s="16" t="s">
        <v>439</v>
      </c>
      <c r="B334" s="14" t="s">
        <v>396</v>
      </c>
      <c r="C334" s="14" t="s">
        <v>372</v>
      </c>
      <c r="D334" s="14" t="s">
        <v>23</v>
      </c>
      <c r="E334" s="14" t="s">
        <v>438</v>
      </c>
      <c r="F334" s="14"/>
      <c r="G334" s="14"/>
      <c r="H334" s="14"/>
      <c r="I334" s="14"/>
      <c r="J334" s="14"/>
      <c r="K334" s="14"/>
      <c r="L334" s="14"/>
      <c r="M334" s="14"/>
      <c r="N334" s="14"/>
      <c r="O334" s="14"/>
      <c r="P334" s="14"/>
      <c r="Q334" s="14"/>
      <c r="R334" s="14"/>
      <c r="S334" s="14"/>
      <c r="T334" s="14" t="s">
        <v>126</v>
      </c>
      <c r="U334" s="14"/>
      <c r="V334" s="15"/>
      <c r="W334" s="15"/>
      <c r="X334" s="15"/>
      <c r="Y334" s="15"/>
      <c r="Z334" s="16"/>
      <c r="AA334" s="17">
        <v>166.6</v>
      </c>
      <c r="AB334" s="17"/>
      <c r="AC334" s="17"/>
      <c r="AD334" s="17"/>
      <c r="AE334" s="17"/>
      <c r="AF334" s="17"/>
      <c r="AG334" s="17">
        <v>137.1</v>
      </c>
      <c r="AH334" s="17">
        <v>28.1</v>
      </c>
      <c r="AI334" s="17">
        <v>1.4</v>
      </c>
      <c r="AJ334" s="17"/>
      <c r="AK334" s="24">
        <v>166.6</v>
      </c>
      <c r="AL334" s="24">
        <v>166.6</v>
      </c>
      <c r="AM334" s="24"/>
      <c r="AN334" s="24"/>
      <c r="AO334" s="24"/>
      <c r="AP334" s="24"/>
      <c r="AQ334" s="24"/>
      <c r="AR334" s="24">
        <v>137.1</v>
      </c>
      <c r="AS334" s="24">
        <v>28.1</v>
      </c>
      <c r="AT334" s="24">
        <v>1.4</v>
      </c>
      <c r="AU334" s="24"/>
      <c r="AV334" s="16"/>
    </row>
    <row r="335" spans="1:48" ht="110.25">
      <c r="A335" s="11" t="s">
        <v>440</v>
      </c>
      <c r="B335" s="9" t="s">
        <v>396</v>
      </c>
      <c r="C335" s="9" t="s">
        <v>372</v>
      </c>
      <c r="D335" s="9" t="s">
        <v>23</v>
      </c>
      <c r="E335" s="9" t="s">
        <v>441</v>
      </c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10"/>
      <c r="W335" s="10"/>
      <c r="X335" s="10"/>
      <c r="Y335" s="10"/>
      <c r="Z335" s="11"/>
      <c r="AA335" s="12">
        <v>420.8</v>
      </c>
      <c r="AB335" s="12"/>
      <c r="AC335" s="12"/>
      <c r="AD335" s="12"/>
      <c r="AE335" s="12"/>
      <c r="AF335" s="12">
        <v>-164</v>
      </c>
      <c r="AG335" s="12"/>
      <c r="AH335" s="12">
        <v>244.9</v>
      </c>
      <c r="AI335" s="12">
        <v>18.2</v>
      </c>
      <c r="AJ335" s="12"/>
      <c r="AK335" s="23">
        <v>256.60000000000002</v>
      </c>
      <c r="AL335" s="23">
        <v>420.8</v>
      </c>
      <c r="AM335" s="23"/>
      <c r="AN335" s="23"/>
      <c r="AO335" s="23"/>
      <c r="AP335" s="23"/>
      <c r="AQ335" s="23"/>
      <c r="AR335" s="23"/>
      <c r="AS335" s="23">
        <v>401.4</v>
      </c>
      <c r="AT335" s="23">
        <v>19.399999999999999</v>
      </c>
      <c r="AU335" s="23"/>
      <c r="AV335" s="11"/>
    </row>
    <row r="336" spans="1:48" ht="126">
      <c r="A336" s="16" t="s">
        <v>442</v>
      </c>
      <c r="B336" s="14" t="s">
        <v>396</v>
      </c>
      <c r="C336" s="14" t="s">
        <v>372</v>
      </c>
      <c r="D336" s="14" t="s">
        <v>23</v>
      </c>
      <c r="E336" s="14" t="s">
        <v>441</v>
      </c>
      <c r="F336" s="14"/>
      <c r="G336" s="14"/>
      <c r="H336" s="14"/>
      <c r="I336" s="14"/>
      <c r="J336" s="14"/>
      <c r="K336" s="14"/>
      <c r="L336" s="14"/>
      <c r="M336" s="14"/>
      <c r="N336" s="14"/>
      <c r="O336" s="14"/>
      <c r="P336" s="14"/>
      <c r="Q336" s="14"/>
      <c r="R336" s="14"/>
      <c r="S336" s="14"/>
      <c r="T336" s="14" t="s">
        <v>126</v>
      </c>
      <c r="U336" s="14"/>
      <c r="V336" s="15"/>
      <c r="W336" s="15"/>
      <c r="X336" s="15"/>
      <c r="Y336" s="15"/>
      <c r="Z336" s="16"/>
      <c r="AA336" s="17">
        <v>420.8</v>
      </c>
      <c r="AB336" s="17"/>
      <c r="AC336" s="17"/>
      <c r="AD336" s="17"/>
      <c r="AE336" s="17"/>
      <c r="AF336" s="17">
        <v>-164</v>
      </c>
      <c r="AG336" s="17"/>
      <c r="AH336" s="17">
        <v>244.9</v>
      </c>
      <c r="AI336" s="17">
        <v>18.2</v>
      </c>
      <c r="AJ336" s="17"/>
      <c r="AK336" s="24">
        <v>256.60000000000002</v>
      </c>
      <c r="AL336" s="24">
        <v>420.8</v>
      </c>
      <c r="AM336" s="24"/>
      <c r="AN336" s="24"/>
      <c r="AO336" s="24"/>
      <c r="AP336" s="24"/>
      <c r="AQ336" s="24"/>
      <c r="AR336" s="24"/>
      <c r="AS336" s="24">
        <v>401.4</v>
      </c>
      <c r="AT336" s="24">
        <v>19.399999999999999</v>
      </c>
      <c r="AU336" s="24"/>
      <c r="AV336" s="16"/>
    </row>
    <row r="337" spans="1:48" ht="94.5">
      <c r="A337" s="11" t="s">
        <v>443</v>
      </c>
      <c r="B337" s="9" t="s">
        <v>396</v>
      </c>
      <c r="C337" s="9" t="s">
        <v>372</v>
      </c>
      <c r="D337" s="9" t="s">
        <v>23</v>
      </c>
      <c r="E337" s="9" t="s">
        <v>444</v>
      </c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10"/>
      <c r="W337" s="10"/>
      <c r="X337" s="10"/>
      <c r="Y337" s="10"/>
      <c r="Z337" s="11"/>
      <c r="AA337" s="12">
        <v>252.4</v>
      </c>
      <c r="AB337" s="12"/>
      <c r="AC337" s="12"/>
      <c r="AD337" s="12"/>
      <c r="AE337" s="12"/>
      <c r="AF337" s="12"/>
      <c r="AG337" s="12"/>
      <c r="AH337" s="12">
        <v>481.4</v>
      </c>
      <c r="AI337" s="12">
        <v>23.4</v>
      </c>
      <c r="AJ337" s="12"/>
      <c r="AK337" s="23">
        <v>252.4</v>
      </c>
      <c r="AL337" s="23">
        <v>252.4</v>
      </c>
      <c r="AM337" s="23"/>
      <c r="AN337" s="23"/>
      <c r="AO337" s="23"/>
      <c r="AP337" s="23"/>
      <c r="AQ337" s="23"/>
      <c r="AR337" s="23"/>
      <c r="AS337" s="23">
        <v>481.4</v>
      </c>
      <c r="AT337" s="23">
        <v>23.4</v>
      </c>
      <c r="AU337" s="23"/>
      <c r="AV337" s="11"/>
    </row>
    <row r="338" spans="1:48" ht="110.25">
      <c r="A338" s="16" t="s">
        <v>445</v>
      </c>
      <c r="B338" s="14" t="s">
        <v>396</v>
      </c>
      <c r="C338" s="14" t="s">
        <v>372</v>
      </c>
      <c r="D338" s="14" t="s">
        <v>23</v>
      </c>
      <c r="E338" s="14" t="s">
        <v>444</v>
      </c>
      <c r="F338" s="14"/>
      <c r="G338" s="14"/>
      <c r="H338" s="14"/>
      <c r="I338" s="14"/>
      <c r="J338" s="14"/>
      <c r="K338" s="14"/>
      <c r="L338" s="14"/>
      <c r="M338" s="14"/>
      <c r="N338" s="14"/>
      <c r="O338" s="14"/>
      <c r="P338" s="14"/>
      <c r="Q338" s="14"/>
      <c r="R338" s="14"/>
      <c r="S338" s="14"/>
      <c r="T338" s="14" t="s">
        <v>126</v>
      </c>
      <c r="U338" s="14"/>
      <c r="V338" s="15"/>
      <c r="W338" s="15"/>
      <c r="X338" s="15"/>
      <c r="Y338" s="15"/>
      <c r="Z338" s="16"/>
      <c r="AA338" s="17">
        <v>252.4</v>
      </c>
      <c r="AB338" s="17"/>
      <c r="AC338" s="17"/>
      <c r="AD338" s="17"/>
      <c r="AE338" s="17"/>
      <c r="AF338" s="17"/>
      <c r="AG338" s="17"/>
      <c r="AH338" s="17">
        <v>481.4</v>
      </c>
      <c r="AI338" s="17">
        <v>23.4</v>
      </c>
      <c r="AJ338" s="17"/>
      <c r="AK338" s="24">
        <v>252.4</v>
      </c>
      <c r="AL338" s="24">
        <v>252.4</v>
      </c>
      <c r="AM338" s="24"/>
      <c r="AN338" s="24"/>
      <c r="AO338" s="24"/>
      <c r="AP338" s="24"/>
      <c r="AQ338" s="24"/>
      <c r="AR338" s="24"/>
      <c r="AS338" s="24">
        <v>481.4</v>
      </c>
      <c r="AT338" s="24">
        <v>23.4</v>
      </c>
      <c r="AU338" s="24"/>
      <c r="AV338" s="16"/>
    </row>
    <row r="339" spans="1:48" ht="78.75">
      <c r="A339" s="11" t="s">
        <v>437</v>
      </c>
      <c r="B339" s="9" t="s">
        <v>396</v>
      </c>
      <c r="C339" s="9" t="s">
        <v>372</v>
      </c>
      <c r="D339" s="9" t="s">
        <v>23</v>
      </c>
      <c r="E339" s="9" t="s">
        <v>446</v>
      </c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10"/>
      <c r="W339" s="10"/>
      <c r="X339" s="10"/>
      <c r="Y339" s="10"/>
      <c r="Z339" s="11"/>
      <c r="AA339" s="12"/>
      <c r="AB339" s="12"/>
      <c r="AC339" s="12"/>
      <c r="AD339" s="12"/>
      <c r="AE339" s="12"/>
      <c r="AF339" s="12">
        <v>60.8</v>
      </c>
      <c r="AG339" s="12">
        <v>50</v>
      </c>
      <c r="AH339" s="12">
        <v>10.3</v>
      </c>
      <c r="AI339" s="12">
        <v>0.5</v>
      </c>
      <c r="AJ339" s="12"/>
      <c r="AK339" s="23">
        <v>60.7</v>
      </c>
      <c r="AL339" s="23"/>
      <c r="AM339" s="23"/>
      <c r="AN339" s="23"/>
      <c r="AO339" s="23"/>
      <c r="AP339" s="23"/>
      <c r="AQ339" s="23"/>
      <c r="AR339" s="23"/>
      <c r="AS339" s="23"/>
      <c r="AT339" s="23"/>
      <c r="AU339" s="23"/>
      <c r="AV339" s="11"/>
    </row>
    <row r="340" spans="1:48" ht="94.5">
      <c r="A340" s="16" t="s">
        <v>447</v>
      </c>
      <c r="B340" s="14" t="s">
        <v>396</v>
      </c>
      <c r="C340" s="14" t="s">
        <v>372</v>
      </c>
      <c r="D340" s="14" t="s">
        <v>23</v>
      </c>
      <c r="E340" s="14" t="s">
        <v>446</v>
      </c>
      <c r="F340" s="14"/>
      <c r="G340" s="14"/>
      <c r="H340" s="14"/>
      <c r="I340" s="14"/>
      <c r="J340" s="14"/>
      <c r="K340" s="14"/>
      <c r="L340" s="14"/>
      <c r="M340" s="14"/>
      <c r="N340" s="14"/>
      <c r="O340" s="14"/>
      <c r="P340" s="14"/>
      <c r="Q340" s="14"/>
      <c r="R340" s="14"/>
      <c r="S340" s="14"/>
      <c r="T340" s="14" t="s">
        <v>116</v>
      </c>
      <c r="U340" s="14"/>
      <c r="V340" s="15"/>
      <c r="W340" s="15"/>
      <c r="X340" s="15"/>
      <c r="Y340" s="15"/>
      <c r="Z340" s="16"/>
      <c r="AA340" s="17"/>
      <c r="AB340" s="17"/>
      <c r="AC340" s="17"/>
      <c r="AD340" s="17"/>
      <c r="AE340" s="17"/>
      <c r="AF340" s="17">
        <v>60.8</v>
      </c>
      <c r="AG340" s="17">
        <v>50</v>
      </c>
      <c r="AH340" s="17">
        <v>10.3</v>
      </c>
      <c r="AI340" s="17">
        <v>0.5</v>
      </c>
      <c r="AJ340" s="17"/>
      <c r="AK340" s="24">
        <v>60.7</v>
      </c>
      <c r="AL340" s="24"/>
      <c r="AM340" s="24"/>
      <c r="AN340" s="24"/>
      <c r="AO340" s="24"/>
      <c r="AP340" s="24"/>
      <c r="AQ340" s="24"/>
      <c r="AR340" s="24"/>
      <c r="AS340" s="24"/>
      <c r="AT340" s="24"/>
      <c r="AU340" s="24"/>
      <c r="AV340" s="16"/>
    </row>
    <row r="341" spans="1:48" ht="110.25">
      <c r="A341" s="11" t="s">
        <v>448</v>
      </c>
      <c r="B341" s="9" t="s">
        <v>396</v>
      </c>
      <c r="C341" s="9" t="s">
        <v>372</v>
      </c>
      <c r="D341" s="9" t="s">
        <v>23</v>
      </c>
      <c r="E341" s="9" t="s">
        <v>449</v>
      </c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10"/>
      <c r="W341" s="10"/>
      <c r="X341" s="10"/>
      <c r="Y341" s="10"/>
      <c r="Z341" s="11"/>
      <c r="AA341" s="12">
        <v>108.5</v>
      </c>
      <c r="AB341" s="12"/>
      <c r="AC341" s="12"/>
      <c r="AD341" s="12"/>
      <c r="AE341" s="12"/>
      <c r="AF341" s="12"/>
      <c r="AG341" s="12"/>
      <c r="AH341" s="12"/>
      <c r="AI341" s="12"/>
      <c r="AJ341" s="12"/>
      <c r="AK341" s="23">
        <v>108.5</v>
      </c>
      <c r="AL341" s="23">
        <v>108.5</v>
      </c>
      <c r="AM341" s="23"/>
      <c r="AN341" s="23"/>
      <c r="AO341" s="23"/>
      <c r="AP341" s="23"/>
      <c r="AQ341" s="23"/>
      <c r="AR341" s="23"/>
      <c r="AS341" s="23"/>
      <c r="AT341" s="23"/>
      <c r="AU341" s="23"/>
      <c r="AV341" s="11"/>
    </row>
    <row r="342" spans="1:48" ht="141.75">
      <c r="A342" s="13" t="s">
        <v>450</v>
      </c>
      <c r="B342" s="14" t="s">
        <v>396</v>
      </c>
      <c r="C342" s="14" t="s">
        <v>372</v>
      </c>
      <c r="D342" s="14" t="s">
        <v>23</v>
      </c>
      <c r="E342" s="14" t="s">
        <v>449</v>
      </c>
      <c r="F342" s="14"/>
      <c r="G342" s="14"/>
      <c r="H342" s="14"/>
      <c r="I342" s="14"/>
      <c r="J342" s="14"/>
      <c r="K342" s="14"/>
      <c r="L342" s="14"/>
      <c r="M342" s="14"/>
      <c r="N342" s="14"/>
      <c r="O342" s="14"/>
      <c r="P342" s="14"/>
      <c r="Q342" s="14"/>
      <c r="R342" s="14"/>
      <c r="S342" s="14"/>
      <c r="T342" s="14" t="s">
        <v>126</v>
      </c>
      <c r="U342" s="14"/>
      <c r="V342" s="15"/>
      <c r="W342" s="15"/>
      <c r="X342" s="15"/>
      <c r="Y342" s="15"/>
      <c r="Z342" s="16"/>
      <c r="AA342" s="17">
        <v>108.5</v>
      </c>
      <c r="AB342" s="17"/>
      <c r="AC342" s="17"/>
      <c r="AD342" s="17"/>
      <c r="AE342" s="17"/>
      <c r="AF342" s="17"/>
      <c r="AG342" s="17"/>
      <c r="AH342" s="17"/>
      <c r="AI342" s="17"/>
      <c r="AJ342" s="17"/>
      <c r="AK342" s="24">
        <v>108.5</v>
      </c>
      <c r="AL342" s="24">
        <v>108.5</v>
      </c>
      <c r="AM342" s="24"/>
      <c r="AN342" s="24"/>
      <c r="AO342" s="24"/>
      <c r="AP342" s="24"/>
      <c r="AQ342" s="24"/>
      <c r="AR342" s="24"/>
      <c r="AS342" s="24"/>
      <c r="AT342" s="24"/>
      <c r="AU342" s="24"/>
      <c r="AV342" s="16"/>
    </row>
    <row r="343" spans="1:48" ht="110.25">
      <c r="A343" s="11" t="s">
        <v>451</v>
      </c>
      <c r="B343" s="9" t="s">
        <v>396</v>
      </c>
      <c r="C343" s="9" t="s">
        <v>372</v>
      </c>
      <c r="D343" s="9" t="s">
        <v>23</v>
      </c>
      <c r="E343" s="9" t="s">
        <v>452</v>
      </c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10"/>
      <c r="W343" s="10"/>
      <c r="X343" s="10"/>
      <c r="Y343" s="10"/>
      <c r="Z343" s="11"/>
      <c r="AA343" s="12">
        <v>109.5</v>
      </c>
      <c r="AB343" s="12"/>
      <c r="AC343" s="12"/>
      <c r="AD343" s="12"/>
      <c r="AE343" s="12"/>
      <c r="AF343" s="12">
        <v>-55.7</v>
      </c>
      <c r="AG343" s="12"/>
      <c r="AH343" s="12"/>
      <c r="AI343" s="12"/>
      <c r="AJ343" s="12"/>
      <c r="AK343" s="23">
        <v>53.8</v>
      </c>
      <c r="AL343" s="23">
        <v>109.5</v>
      </c>
      <c r="AM343" s="23"/>
      <c r="AN343" s="23"/>
      <c r="AO343" s="23"/>
      <c r="AP343" s="23"/>
      <c r="AQ343" s="23"/>
      <c r="AR343" s="23"/>
      <c r="AS343" s="23"/>
      <c r="AT343" s="23"/>
      <c r="AU343" s="23"/>
      <c r="AV343" s="11"/>
    </row>
    <row r="344" spans="1:48" ht="126">
      <c r="A344" s="13" t="s">
        <v>453</v>
      </c>
      <c r="B344" s="14" t="s">
        <v>396</v>
      </c>
      <c r="C344" s="14" t="s">
        <v>372</v>
      </c>
      <c r="D344" s="14" t="s">
        <v>23</v>
      </c>
      <c r="E344" s="14" t="s">
        <v>452</v>
      </c>
      <c r="F344" s="14"/>
      <c r="G344" s="14"/>
      <c r="H344" s="14"/>
      <c r="I344" s="14"/>
      <c r="J344" s="14"/>
      <c r="K344" s="14"/>
      <c r="L344" s="14"/>
      <c r="M344" s="14"/>
      <c r="N344" s="14"/>
      <c r="O344" s="14"/>
      <c r="P344" s="14"/>
      <c r="Q344" s="14"/>
      <c r="R344" s="14"/>
      <c r="S344" s="14"/>
      <c r="T344" s="14" t="s">
        <v>126</v>
      </c>
      <c r="U344" s="14"/>
      <c r="V344" s="15"/>
      <c r="W344" s="15"/>
      <c r="X344" s="15"/>
      <c r="Y344" s="15"/>
      <c r="Z344" s="16"/>
      <c r="AA344" s="17">
        <v>109.5</v>
      </c>
      <c r="AB344" s="17"/>
      <c r="AC344" s="17"/>
      <c r="AD344" s="17"/>
      <c r="AE344" s="17"/>
      <c r="AF344" s="17">
        <v>-55.7</v>
      </c>
      <c r="AG344" s="17"/>
      <c r="AH344" s="17"/>
      <c r="AI344" s="17"/>
      <c r="AJ344" s="17"/>
      <c r="AK344" s="24">
        <v>53.8</v>
      </c>
      <c r="AL344" s="24">
        <v>109.5</v>
      </c>
      <c r="AM344" s="24"/>
      <c r="AN344" s="24"/>
      <c r="AO344" s="24"/>
      <c r="AP344" s="24"/>
      <c r="AQ344" s="24"/>
      <c r="AR344" s="24"/>
      <c r="AS344" s="24"/>
      <c r="AT344" s="24"/>
      <c r="AU344" s="24"/>
      <c r="AV344" s="16"/>
    </row>
    <row r="345" spans="1:48" ht="78.75">
      <c r="A345" s="11" t="s">
        <v>218</v>
      </c>
      <c r="B345" s="9" t="s">
        <v>396</v>
      </c>
      <c r="C345" s="9" t="s">
        <v>372</v>
      </c>
      <c r="D345" s="9" t="s">
        <v>23</v>
      </c>
      <c r="E345" s="9" t="s">
        <v>282</v>
      </c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10"/>
      <c r="W345" s="10"/>
      <c r="X345" s="10"/>
      <c r="Y345" s="10"/>
      <c r="Z345" s="11"/>
      <c r="AA345" s="12"/>
      <c r="AB345" s="12"/>
      <c r="AC345" s="12"/>
      <c r="AD345" s="12"/>
      <c r="AE345" s="12"/>
      <c r="AF345" s="12">
        <v>800</v>
      </c>
      <c r="AG345" s="12"/>
      <c r="AH345" s="12"/>
      <c r="AI345" s="12"/>
      <c r="AJ345" s="12"/>
      <c r="AK345" s="23">
        <v>800</v>
      </c>
      <c r="AL345" s="23"/>
      <c r="AM345" s="23"/>
      <c r="AN345" s="23"/>
      <c r="AO345" s="23"/>
      <c r="AP345" s="23"/>
      <c r="AQ345" s="23"/>
      <c r="AR345" s="23"/>
      <c r="AS345" s="23"/>
      <c r="AT345" s="23"/>
      <c r="AU345" s="23"/>
      <c r="AV345" s="11"/>
    </row>
    <row r="346" spans="1:48" ht="94.5">
      <c r="A346" s="16" t="s">
        <v>283</v>
      </c>
      <c r="B346" s="14" t="s">
        <v>396</v>
      </c>
      <c r="C346" s="14" t="s">
        <v>372</v>
      </c>
      <c r="D346" s="14" t="s">
        <v>23</v>
      </c>
      <c r="E346" s="14" t="s">
        <v>282</v>
      </c>
      <c r="F346" s="14"/>
      <c r="G346" s="14"/>
      <c r="H346" s="14"/>
      <c r="I346" s="14"/>
      <c r="J346" s="14"/>
      <c r="K346" s="14"/>
      <c r="L346" s="14"/>
      <c r="M346" s="14"/>
      <c r="N346" s="14"/>
      <c r="O346" s="14"/>
      <c r="P346" s="14"/>
      <c r="Q346" s="14"/>
      <c r="R346" s="14"/>
      <c r="S346" s="14"/>
      <c r="T346" s="14" t="s">
        <v>126</v>
      </c>
      <c r="U346" s="14"/>
      <c r="V346" s="15"/>
      <c r="W346" s="15"/>
      <c r="X346" s="15"/>
      <c r="Y346" s="15"/>
      <c r="Z346" s="16"/>
      <c r="AA346" s="17"/>
      <c r="AB346" s="17"/>
      <c r="AC346" s="17"/>
      <c r="AD346" s="17"/>
      <c r="AE346" s="17"/>
      <c r="AF346" s="17">
        <v>800</v>
      </c>
      <c r="AG346" s="17"/>
      <c r="AH346" s="17"/>
      <c r="AI346" s="17"/>
      <c r="AJ346" s="17"/>
      <c r="AK346" s="24">
        <v>800</v>
      </c>
      <c r="AL346" s="24"/>
      <c r="AM346" s="24"/>
      <c r="AN346" s="24"/>
      <c r="AO346" s="24"/>
      <c r="AP346" s="24"/>
      <c r="AQ346" s="24"/>
      <c r="AR346" s="24"/>
      <c r="AS346" s="24"/>
      <c r="AT346" s="24"/>
      <c r="AU346" s="24"/>
      <c r="AV346" s="16"/>
    </row>
    <row r="347" spans="1:48" ht="31.5">
      <c r="A347" s="5" t="s">
        <v>454</v>
      </c>
      <c r="B347" s="4" t="s">
        <v>396</v>
      </c>
      <c r="C347" s="4" t="s">
        <v>372</v>
      </c>
      <c r="D347" s="4" t="s">
        <v>35</v>
      </c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6"/>
      <c r="W347" s="6"/>
      <c r="X347" s="6"/>
      <c r="Y347" s="6"/>
      <c r="Z347" s="5"/>
      <c r="AA347" s="7">
        <v>5959.4</v>
      </c>
      <c r="AB347" s="7"/>
      <c r="AC347" s="7"/>
      <c r="AD347" s="7"/>
      <c r="AE347" s="7"/>
      <c r="AF347" s="7">
        <v>292.5</v>
      </c>
      <c r="AG347" s="7"/>
      <c r="AH347" s="7"/>
      <c r="AI347" s="7"/>
      <c r="AJ347" s="7"/>
      <c r="AK347" s="22">
        <v>6224</v>
      </c>
      <c r="AL347" s="22">
        <v>6175.1</v>
      </c>
      <c r="AM347" s="22"/>
      <c r="AN347" s="22"/>
      <c r="AO347" s="22"/>
      <c r="AP347" s="22"/>
      <c r="AQ347" s="22"/>
      <c r="AR347" s="22"/>
      <c r="AS347" s="22"/>
      <c r="AT347" s="22"/>
      <c r="AU347" s="22"/>
      <c r="AV347" s="5"/>
    </row>
    <row r="348" spans="1:48" ht="141.75">
      <c r="A348" s="8" t="s">
        <v>455</v>
      </c>
      <c r="B348" s="9" t="s">
        <v>396</v>
      </c>
      <c r="C348" s="9" t="s">
        <v>372</v>
      </c>
      <c r="D348" s="9" t="s">
        <v>35</v>
      </c>
      <c r="E348" s="9" t="s">
        <v>456</v>
      </c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10"/>
      <c r="W348" s="10"/>
      <c r="X348" s="10"/>
      <c r="Y348" s="10"/>
      <c r="Z348" s="11"/>
      <c r="AA348" s="12">
        <v>2057.1</v>
      </c>
      <c r="AB348" s="12"/>
      <c r="AC348" s="12"/>
      <c r="AD348" s="12"/>
      <c r="AE348" s="12"/>
      <c r="AF348" s="12">
        <v>8.3000000000000007</v>
      </c>
      <c r="AG348" s="12"/>
      <c r="AH348" s="12"/>
      <c r="AI348" s="12"/>
      <c r="AJ348" s="12"/>
      <c r="AK348" s="23">
        <v>2061.4</v>
      </c>
      <c r="AL348" s="23">
        <v>2139.6999999999998</v>
      </c>
      <c r="AM348" s="23"/>
      <c r="AN348" s="23"/>
      <c r="AO348" s="23"/>
      <c r="AP348" s="23"/>
      <c r="AQ348" s="23"/>
      <c r="AR348" s="23"/>
      <c r="AS348" s="23"/>
      <c r="AT348" s="23"/>
      <c r="AU348" s="23"/>
      <c r="AV348" s="11"/>
    </row>
    <row r="349" spans="1:48" ht="173.25">
      <c r="A349" s="13" t="s">
        <v>457</v>
      </c>
      <c r="B349" s="14" t="s">
        <v>396</v>
      </c>
      <c r="C349" s="14" t="s">
        <v>372</v>
      </c>
      <c r="D349" s="14" t="s">
        <v>35</v>
      </c>
      <c r="E349" s="14" t="s">
        <v>456</v>
      </c>
      <c r="F349" s="14"/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4"/>
      <c r="R349" s="14"/>
      <c r="S349" s="14"/>
      <c r="T349" s="14" t="s">
        <v>40</v>
      </c>
      <c r="U349" s="14"/>
      <c r="V349" s="15"/>
      <c r="W349" s="15"/>
      <c r="X349" s="15"/>
      <c r="Y349" s="15"/>
      <c r="Z349" s="16"/>
      <c r="AA349" s="17">
        <v>2057.1</v>
      </c>
      <c r="AB349" s="17"/>
      <c r="AC349" s="17"/>
      <c r="AD349" s="17"/>
      <c r="AE349" s="17"/>
      <c r="AF349" s="17">
        <v>8.3000000000000007</v>
      </c>
      <c r="AG349" s="17"/>
      <c r="AH349" s="17"/>
      <c r="AI349" s="17"/>
      <c r="AJ349" s="17"/>
      <c r="AK349" s="24">
        <v>2061.4</v>
      </c>
      <c r="AL349" s="24">
        <v>2139.6999999999998</v>
      </c>
      <c r="AM349" s="24"/>
      <c r="AN349" s="24"/>
      <c r="AO349" s="24"/>
      <c r="AP349" s="24"/>
      <c r="AQ349" s="24"/>
      <c r="AR349" s="24"/>
      <c r="AS349" s="24"/>
      <c r="AT349" s="24"/>
      <c r="AU349" s="24"/>
      <c r="AV349" s="16"/>
    </row>
    <row r="350" spans="1:48" ht="126">
      <c r="A350" s="8" t="s">
        <v>458</v>
      </c>
      <c r="B350" s="9" t="s">
        <v>396</v>
      </c>
      <c r="C350" s="9" t="s">
        <v>372</v>
      </c>
      <c r="D350" s="9" t="s">
        <v>35</v>
      </c>
      <c r="E350" s="9" t="s">
        <v>459</v>
      </c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10"/>
      <c r="W350" s="10"/>
      <c r="X350" s="10"/>
      <c r="Y350" s="10"/>
      <c r="Z350" s="11"/>
      <c r="AA350" s="12">
        <v>369.1</v>
      </c>
      <c r="AB350" s="12"/>
      <c r="AC350" s="12"/>
      <c r="AD350" s="12"/>
      <c r="AE350" s="12"/>
      <c r="AF350" s="12">
        <v>154.69999999999999</v>
      </c>
      <c r="AG350" s="12"/>
      <c r="AH350" s="12"/>
      <c r="AI350" s="12"/>
      <c r="AJ350" s="12"/>
      <c r="AK350" s="23">
        <v>522.20000000000005</v>
      </c>
      <c r="AL350" s="23">
        <v>368.1</v>
      </c>
      <c r="AM350" s="23"/>
      <c r="AN350" s="23"/>
      <c r="AO350" s="23"/>
      <c r="AP350" s="23"/>
      <c r="AQ350" s="23"/>
      <c r="AR350" s="23"/>
      <c r="AS350" s="23"/>
      <c r="AT350" s="23"/>
      <c r="AU350" s="23"/>
      <c r="AV350" s="11"/>
    </row>
    <row r="351" spans="1:48" ht="173.25">
      <c r="A351" s="13" t="s">
        <v>460</v>
      </c>
      <c r="B351" s="14" t="s">
        <v>396</v>
      </c>
      <c r="C351" s="14" t="s">
        <v>372</v>
      </c>
      <c r="D351" s="14" t="s">
        <v>35</v>
      </c>
      <c r="E351" s="14" t="s">
        <v>459</v>
      </c>
      <c r="F351" s="14"/>
      <c r="G351" s="14"/>
      <c r="H351" s="14"/>
      <c r="I351" s="14"/>
      <c r="J351" s="14"/>
      <c r="K351" s="14"/>
      <c r="L351" s="14"/>
      <c r="M351" s="14"/>
      <c r="N351" s="14"/>
      <c r="O351" s="14"/>
      <c r="P351" s="14"/>
      <c r="Q351" s="14"/>
      <c r="R351" s="14"/>
      <c r="S351" s="14"/>
      <c r="T351" s="14" t="s">
        <v>40</v>
      </c>
      <c r="U351" s="14"/>
      <c r="V351" s="15"/>
      <c r="W351" s="15"/>
      <c r="X351" s="15"/>
      <c r="Y351" s="15"/>
      <c r="Z351" s="16"/>
      <c r="AA351" s="17">
        <v>2.4</v>
      </c>
      <c r="AB351" s="17"/>
      <c r="AC351" s="17"/>
      <c r="AD351" s="17"/>
      <c r="AE351" s="17"/>
      <c r="AF351" s="17">
        <v>-1.4</v>
      </c>
      <c r="AG351" s="17"/>
      <c r="AH351" s="17"/>
      <c r="AI351" s="17"/>
      <c r="AJ351" s="17"/>
      <c r="AK351" s="24">
        <v>1</v>
      </c>
      <c r="AL351" s="24">
        <v>2.4</v>
      </c>
      <c r="AM351" s="24"/>
      <c r="AN351" s="24"/>
      <c r="AO351" s="24"/>
      <c r="AP351" s="24"/>
      <c r="AQ351" s="24"/>
      <c r="AR351" s="24"/>
      <c r="AS351" s="24"/>
      <c r="AT351" s="24"/>
      <c r="AU351" s="24"/>
      <c r="AV351" s="16"/>
    </row>
    <row r="352" spans="1:48" ht="173.25">
      <c r="A352" s="13" t="s">
        <v>461</v>
      </c>
      <c r="B352" s="14" t="s">
        <v>396</v>
      </c>
      <c r="C352" s="14" t="s">
        <v>372</v>
      </c>
      <c r="D352" s="14" t="s">
        <v>35</v>
      </c>
      <c r="E352" s="14" t="s">
        <v>459</v>
      </c>
      <c r="F352" s="14"/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4"/>
      <c r="R352" s="14"/>
      <c r="S352" s="14"/>
      <c r="T352" s="14" t="s">
        <v>31</v>
      </c>
      <c r="U352" s="14"/>
      <c r="V352" s="15"/>
      <c r="W352" s="15"/>
      <c r="X352" s="15"/>
      <c r="Y352" s="15"/>
      <c r="Z352" s="16"/>
      <c r="AA352" s="17">
        <v>366.7</v>
      </c>
      <c r="AB352" s="17"/>
      <c r="AC352" s="17"/>
      <c r="AD352" s="17"/>
      <c r="AE352" s="17"/>
      <c r="AF352" s="17">
        <v>156.1</v>
      </c>
      <c r="AG352" s="17"/>
      <c r="AH352" s="17"/>
      <c r="AI352" s="17"/>
      <c r="AJ352" s="17"/>
      <c r="AK352" s="24">
        <v>521.20000000000005</v>
      </c>
      <c r="AL352" s="24">
        <v>365.7</v>
      </c>
      <c r="AM352" s="24"/>
      <c r="AN352" s="24"/>
      <c r="AO352" s="24"/>
      <c r="AP352" s="24"/>
      <c r="AQ352" s="24"/>
      <c r="AR352" s="24"/>
      <c r="AS352" s="24"/>
      <c r="AT352" s="24"/>
      <c r="AU352" s="24"/>
      <c r="AV352" s="16"/>
    </row>
    <row r="353" spans="1:48" ht="126">
      <c r="A353" s="8" t="s">
        <v>462</v>
      </c>
      <c r="B353" s="9" t="s">
        <v>396</v>
      </c>
      <c r="C353" s="9" t="s">
        <v>372</v>
      </c>
      <c r="D353" s="9" t="s">
        <v>35</v>
      </c>
      <c r="E353" s="9" t="s">
        <v>463</v>
      </c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10"/>
      <c r="W353" s="10"/>
      <c r="X353" s="10"/>
      <c r="Y353" s="10"/>
      <c r="Z353" s="11"/>
      <c r="AA353" s="12">
        <v>6.6</v>
      </c>
      <c r="AB353" s="12"/>
      <c r="AC353" s="12"/>
      <c r="AD353" s="12"/>
      <c r="AE353" s="12"/>
      <c r="AF353" s="12">
        <v>-0.4</v>
      </c>
      <c r="AG353" s="12"/>
      <c r="AH353" s="12"/>
      <c r="AI353" s="12"/>
      <c r="AJ353" s="12"/>
      <c r="AK353" s="23">
        <v>6.2</v>
      </c>
      <c r="AL353" s="23">
        <v>6.6</v>
      </c>
      <c r="AM353" s="23"/>
      <c r="AN353" s="23"/>
      <c r="AO353" s="23"/>
      <c r="AP353" s="23"/>
      <c r="AQ353" s="23"/>
      <c r="AR353" s="23"/>
      <c r="AS353" s="23"/>
      <c r="AT353" s="23"/>
      <c r="AU353" s="23"/>
      <c r="AV353" s="11"/>
    </row>
    <row r="354" spans="1:48" ht="173.25">
      <c r="A354" s="13" t="s">
        <v>464</v>
      </c>
      <c r="B354" s="14" t="s">
        <v>396</v>
      </c>
      <c r="C354" s="14" t="s">
        <v>372</v>
      </c>
      <c r="D354" s="14" t="s">
        <v>35</v>
      </c>
      <c r="E354" s="14" t="s">
        <v>463</v>
      </c>
      <c r="F354" s="14"/>
      <c r="G354" s="14"/>
      <c r="H354" s="14"/>
      <c r="I354" s="14"/>
      <c r="J354" s="14"/>
      <c r="K354" s="14"/>
      <c r="L354" s="14"/>
      <c r="M354" s="14"/>
      <c r="N354" s="14"/>
      <c r="O354" s="14"/>
      <c r="P354" s="14"/>
      <c r="Q354" s="14"/>
      <c r="R354" s="14"/>
      <c r="S354" s="14"/>
      <c r="T354" s="14" t="s">
        <v>31</v>
      </c>
      <c r="U354" s="14"/>
      <c r="V354" s="15"/>
      <c r="W354" s="15"/>
      <c r="X354" s="15"/>
      <c r="Y354" s="15"/>
      <c r="Z354" s="16"/>
      <c r="AA354" s="17">
        <v>6.6</v>
      </c>
      <c r="AB354" s="17"/>
      <c r="AC354" s="17"/>
      <c r="AD354" s="17"/>
      <c r="AE354" s="17"/>
      <c r="AF354" s="17">
        <v>-0.4</v>
      </c>
      <c r="AG354" s="17"/>
      <c r="AH354" s="17"/>
      <c r="AI354" s="17"/>
      <c r="AJ354" s="17"/>
      <c r="AK354" s="24">
        <v>6.2</v>
      </c>
      <c r="AL354" s="24">
        <v>6.6</v>
      </c>
      <c r="AM354" s="24"/>
      <c r="AN354" s="24"/>
      <c r="AO354" s="24"/>
      <c r="AP354" s="24"/>
      <c r="AQ354" s="24"/>
      <c r="AR354" s="24"/>
      <c r="AS354" s="24"/>
      <c r="AT354" s="24"/>
      <c r="AU354" s="24"/>
      <c r="AV354" s="16"/>
    </row>
    <row r="355" spans="1:48" ht="141.75">
      <c r="A355" s="8" t="s">
        <v>465</v>
      </c>
      <c r="B355" s="9" t="s">
        <v>396</v>
      </c>
      <c r="C355" s="9" t="s">
        <v>372</v>
      </c>
      <c r="D355" s="9" t="s">
        <v>35</v>
      </c>
      <c r="E355" s="9" t="s">
        <v>466</v>
      </c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10"/>
      <c r="W355" s="10"/>
      <c r="X355" s="10"/>
      <c r="Y355" s="10"/>
      <c r="Z355" s="11"/>
      <c r="AA355" s="12">
        <v>3524.9</v>
      </c>
      <c r="AB355" s="12"/>
      <c r="AC355" s="12"/>
      <c r="AD355" s="12"/>
      <c r="AE355" s="12"/>
      <c r="AF355" s="12">
        <v>129.9</v>
      </c>
      <c r="AG355" s="12"/>
      <c r="AH355" s="12"/>
      <c r="AI355" s="12"/>
      <c r="AJ355" s="12"/>
      <c r="AK355" s="23">
        <v>3632.6</v>
      </c>
      <c r="AL355" s="23">
        <v>3659</v>
      </c>
      <c r="AM355" s="23"/>
      <c r="AN355" s="23"/>
      <c r="AO355" s="23"/>
      <c r="AP355" s="23"/>
      <c r="AQ355" s="23"/>
      <c r="AR355" s="23"/>
      <c r="AS355" s="23"/>
      <c r="AT355" s="23"/>
      <c r="AU355" s="23"/>
      <c r="AV355" s="11"/>
    </row>
    <row r="356" spans="1:48" ht="173.25">
      <c r="A356" s="13" t="s">
        <v>467</v>
      </c>
      <c r="B356" s="14" t="s">
        <v>396</v>
      </c>
      <c r="C356" s="14" t="s">
        <v>372</v>
      </c>
      <c r="D356" s="14" t="s">
        <v>35</v>
      </c>
      <c r="E356" s="14" t="s">
        <v>466</v>
      </c>
      <c r="F356" s="14"/>
      <c r="G356" s="14"/>
      <c r="H356" s="14"/>
      <c r="I356" s="14"/>
      <c r="J356" s="14"/>
      <c r="K356" s="14"/>
      <c r="L356" s="14"/>
      <c r="M356" s="14"/>
      <c r="N356" s="14"/>
      <c r="O356" s="14"/>
      <c r="P356" s="14"/>
      <c r="Q356" s="14"/>
      <c r="R356" s="14"/>
      <c r="S356" s="14"/>
      <c r="T356" s="14" t="s">
        <v>468</v>
      </c>
      <c r="U356" s="14"/>
      <c r="V356" s="15"/>
      <c r="W356" s="15"/>
      <c r="X356" s="15"/>
      <c r="Y356" s="15"/>
      <c r="Z356" s="16"/>
      <c r="AA356" s="17">
        <v>3310</v>
      </c>
      <c r="AB356" s="17"/>
      <c r="AC356" s="17"/>
      <c r="AD356" s="17"/>
      <c r="AE356" s="17"/>
      <c r="AF356" s="17">
        <v>-3</v>
      </c>
      <c r="AG356" s="17"/>
      <c r="AH356" s="17"/>
      <c r="AI356" s="17"/>
      <c r="AJ356" s="17"/>
      <c r="AK356" s="24">
        <v>3298.7</v>
      </c>
      <c r="AL356" s="24">
        <v>3442.4</v>
      </c>
      <c r="AM356" s="24"/>
      <c r="AN356" s="24"/>
      <c r="AO356" s="24"/>
      <c r="AP356" s="24"/>
      <c r="AQ356" s="24"/>
      <c r="AR356" s="24"/>
      <c r="AS356" s="24"/>
      <c r="AT356" s="24"/>
      <c r="AU356" s="24"/>
      <c r="AV356" s="16"/>
    </row>
    <row r="357" spans="1:48" ht="189">
      <c r="A357" s="13" t="s">
        <v>469</v>
      </c>
      <c r="B357" s="14" t="s">
        <v>396</v>
      </c>
      <c r="C357" s="14" t="s">
        <v>372</v>
      </c>
      <c r="D357" s="14" t="s">
        <v>35</v>
      </c>
      <c r="E357" s="14" t="s">
        <v>466</v>
      </c>
      <c r="F357" s="14"/>
      <c r="G357" s="14"/>
      <c r="H357" s="14"/>
      <c r="I357" s="14"/>
      <c r="J357" s="14"/>
      <c r="K357" s="14"/>
      <c r="L357" s="14"/>
      <c r="M357" s="14"/>
      <c r="N357" s="14"/>
      <c r="O357" s="14"/>
      <c r="P357" s="14"/>
      <c r="Q357" s="14"/>
      <c r="R357" s="14"/>
      <c r="S357" s="14"/>
      <c r="T357" s="14" t="s">
        <v>31</v>
      </c>
      <c r="U357" s="14"/>
      <c r="V357" s="15"/>
      <c r="W357" s="15"/>
      <c r="X357" s="15"/>
      <c r="Y357" s="15"/>
      <c r="Z357" s="16"/>
      <c r="AA357" s="17">
        <v>214.9</v>
      </c>
      <c r="AB357" s="17"/>
      <c r="AC357" s="17"/>
      <c r="AD357" s="17"/>
      <c r="AE357" s="17"/>
      <c r="AF357" s="17">
        <v>132.9</v>
      </c>
      <c r="AG357" s="17"/>
      <c r="AH357" s="17"/>
      <c r="AI357" s="17"/>
      <c r="AJ357" s="17"/>
      <c r="AK357" s="24">
        <v>333.8</v>
      </c>
      <c r="AL357" s="24">
        <v>216.6</v>
      </c>
      <c r="AM357" s="24"/>
      <c r="AN357" s="24"/>
      <c r="AO357" s="24"/>
      <c r="AP357" s="24"/>
      <c r="AQ357" s="24"/>
      <c r="AR357" s="24"/>
      <c r="AS357" s="24"/>
      <c r="AT357" s="24"/>
      <c r="AU357" s="24"/>
      <c r="AV357" s="16"/>
    </row>
    <row r="358" spans="1:48" ht="110.25">
      <c r="A358" s="11" t="s">
        <v>470</v>
      </c>
      <c r="B358" s="9" t="s">
        <v>396</v>
      </c>
      <c r="C358" s="9" t="s">
        <v>372</v>
      </c>
      <c r="D358" s="9" t="s">
        <v>35</v>
      </c>
      <c r="E358" s="9" t="s">
        <v>471</v>
      </c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10"/>
      <c r="W358" s="10"/>
      <c r="X358" s="10"/>
      <c r="Y358" s="10"/>
      <c r="Z358" s="11"/>
      <c r="AA358" s="12">
        <v>1.7</v>
      </c>
      <c r="AB358" s="12"/>
      <c r="AC358" s="12"/>
      <c r="AD358" s="12"/>
      <c r="AE358" s="12"/>
      <c r="AF358" s="12"/>
      <c r="AG358" s="12"/>
      <c r="AH358" s="12"/>
      <c r="AI358" s="12"/>
      <c r="AJ358" s="12"/>
      <c r="AK358" s="23">
        <v>1.6</v>
      </c>
      <c r="AL358" s="23">
        <v>1.7</v>
      </c>
      <c r="AM358" s="23"/>
      <c r="AN358" s="23"/>
      <c r="AO358" s="23"/>
      <c r="AP358" s="23"/>
      <c r="AQ358" s="23"/>
      <c r="AR358" s="23"/>
      <c r="AS358" s="23"/>
      <c r="AT358" s="23"/>
      <c r="AU358" s="23"/>
      <c r="AV358" s="11"/>
    </row>
    <row r="359" spans="1:48" ht="126">
      <c r="A359" s="13" t="s">
        <v>472</v>
      </c>
      <c r="B359" s="14" t="s">
        <v>396</v>
      </c>
      <c r="C359" s="14" t="s">
        <v>372</v>
      </c>
      <c r="D359" s="14" t="s">
        <v>35</v>
      </c>
      <c r="E359" s="14" t="s">
        <v>471</v>
      </c>
      <c r="F359" s="14"/>
      <c r="G359" s="14"/>
      <c r="H359" s="14"/>
      <c r="I359" s="14"/>
      <c r="J359" s="14"/>
      <c r="K359" s="14"/>
      <c r="L359" s="14"/>
      <c r="M359" s="14"/>
      <c r="N359" s="14"/>
      <c r="O359" s="14"/>
      <c r="P359" s="14"/>
      <c r="Q359" s="14"/>
      <c r="R359" s="14"/>
      <c r="S359" s="14"/>
      <c r="T359" s="14" t="s">
        <v>51</v>
      </c>
      <c r="U359" s="14"/>
      <c r="V359" s="15"/>
      <c r="W359" s="15"/>
      <c r="X359" s="15"/>
      <c r="Y359" s="15"/>
      <c r="Z359" s="16"/>
      <c r="AA359" s="17">
        <v>1.7</v>
      </c>
      <c r="AB359" s="17"/>
      <c r="AC359" s="17"/>
      <c r="AD359" s="17"/>
      <c r="AE359" s="17"/>
      <c r="AF359" s="17"/>
      <c r="AG359" s="17"/>
      <c r="AH359" s="17"/>
      <c r="AI359" s="17"/>
      <c r="AJ359" s="17"/>
      <c r="AK359" s="24">
        <v>1.6</v>
      </c>
      <c r="AL359" s="24">
        <v>1.7</v>
      </c>
      <c r="AM359" s="24"/>
      <c r="AN359" s="24"/>
      <c r="AO359" s="24"/>
      <c r="AP359" s="24"/>
      <c r="AQ359" s="24"/>
      <c r="AR359" s="24"/>
      <c r="AS359" s="24"/>
      <c r="AT359" s="24"/>
      <c r="AU359" s="24"/>
      <c r="AV359" s="16"/>
    </row>
    <row r="360" spans="1:48" ht="15.75">
      <c r="A360" s="5" t="s">
        <v>473</v>
      </c>
      <c r="B360" s="4" t="s">
        <v>396</v>
      </c>
      <c r="C360" s="4" t="s">
        <v>358</v>
      </c>
      <c r="D360" s="4" t="s">
        <v>24</v>
      </c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6"/>
      <c r="W360" s="6"/>
      <c r="X360" s="6"/>
      <c r="Y360" s="6"/>
      <c r="Z360" s="5"/>
      <c r="AA360" s="7">
        <v>1181.5</v>
      </c>
      <c r="AB360" s="7"/>
      <c r="AC360" s="7"/>
      <c r="AD360" s="7"/>
      <c r="AE360" s="7"/>
      <c r="AF360" s="7">
        <v>603.6</v>
      </c>
      <c r="AG360" s="7"/>
      <c r="AH360" s="7"/>
      <c r="AI360" s="7"/>
      <c r="AJ360" s="7"/>
      <c r="AK360" s="22">
        <f>AK361</f>
        <v>1785.1</v>
      </c>
      <c r="AL360" s="22">
        <v>1181.5</v>
      </c>
      <c r="AM360" s="22"/>
      <c r="AN360" s="22"/>
      <c r="AO360" s="22"/>
      <c r="AP360" s="22"/>
      <c r="AQ360" s="22"/>
      <c r="AR360" s="22"/>
      <c r="AS360" s="22"/>
      <c r="AT360" s="22"/>
      <c r="AU360" s="22"/>
      <c r="AV360" s="5"/>
    </row>
    <row r="361" spans="1:48" ht="15.75">
      <c r="A361" s="5" t="s">
        <v>474</v>
      </c>
      <c r="B361" s="4" t="s">
        <v>396</v>
      </c>
      <c r="C361" s="4" t="s">
        <v>358</v>
      </c>
      <c r="D361" s="4" t="s">
        <v>23</v>
      </c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6"/>
      <c r="W361" s="6"/>
      <c r="X361" s="6"/>
      <c r="Y361" s="6"/>
      <c r="Z361" s="5"/>
      <c r="AA361" s="7">
        <v>1181.5</v>
      </c>
      <c r="AB361" s="7"/>
      <c r="AC361" s="7"/>
      <c r="AD361" s="7"/>
      <c r="AE361" s="7"/>
      <c r="AF361" s="7">
        <v>603.6</v>
      </c>
      <c r="AG361" s="7"/>
      <c r="AH361" s="7"/>
      <c r="AI361" s="7"/>
      <c r="AJ361" s="7"/>
      <c r="AK361" s="22">
        <v>1785.1</v>
      </c>
      <c r="AL361" s="22">
        <v>1181.5</v>
      </c>
      <c r="AM361" s="22"/>
      <c r="AN361" s="22"/>
      <c r="AO361" s="22"/>
      <c r="AP361" s="22"/>
      <c r="AQ361" s="22"/>
      <c r="AR361" s="22"/>
      <c r="AS361" s="22"/>
      <c r="AT361" s="22"/>
      <c r="AU361" s="22"/>
      <c r="AV361" s="5"/>
    </row>
    <row r="362" spans="1:48" ht="141.75">
      <c r="A362" s="8" t="s">
        <v>475</v>
      </c>
      <c r="B362" s="9" t="s">
        <v>396</v>
      </c>
      <c r="C362" s="9" t="s">
        <v>358</v>
      </c>
      <c r="D362" s="9" t="s">
        <v>23</v>
      </c>
      <c r="E362" s="9" t="s">
        <v>476</v>
      </c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10"/>
      <c r="W362" s="10"/>
      <c r="X362" s="10"/>
      <c r="Y362" s="10"/>
      <c r="Z362" s="11"/>
      <c r="AA362" s="12">
        <v>37.1</v>
      </c>
      <c r="AB362" s="12"/>
      <c r="AC362" s="12"/>
      <c r="AD362" s="12"/>
      <c r="AE362" s="12"/>
      <c r="AF362" s="12"/>
      <c r="AG362" s="12"/>
      <c r="AH362" s="12"/>
      <c r="AI362" s="12"/>
      <c r="AJ362" s="12"/>
      <c r="AK362" s="23">
        <v>37.1</v>
      </c>
      <c r="AL362" s="23">
        <v>37.1</v>
      </c>
      <c r="AM362" s="23"/>
      <c r="AN362" s="23"/>
      <c r="AO362" s="23"/>
      <c r="AP362" s="23"/>
      <c r="AQ362" s="23"/>
      <c r="AR362" s="23"/>
      <c r="AS362" s="23"/>
      <c r="AT362" s="23"/>
      <c r="AU362" s="23"/>
      <c r="AV362" s="11"/>
    </row>
    <row r="363" spans="1:48" ht="189">
      <c r="A363" s="13" t="s">
        <v>477</v>
      </c>
      <c r="B363" s="14" t="s">
        <v>396</v>
      </c>
      <c r="C363" s="14" t="s">
        <v>358</v>
      </c>
      <c r="D363" s="14" t="s">
        <v>23</v>
      </c>
      <c r="E363" s="14" t="s">
        <v>476</v>
      </c>
      <c r="F363" s="14"/>
      <c r="G363" s="14"/>
      <c r="H363" s="14"/>
      <c r="I363" s="14"/>
      <c r="J363" s="14"/>
      <c r="K363" s="14"/>
      <c r="L363" s="14"/>
      <c r="M363" s="14"/>
      <c r="N363" s="14"/>
      <c r="O363" s="14"/>
      <c r="P363" s="14"/>
      <c r="Q363" s="14"/>
      <c r="R363" s="14"/>
      <c r="S363" s="14"/>
      <c r="T363" s="14" t="s">
        <v>31</v>
      </c>
      <c r="U363" s="14"/>
      <c r="V363" s="15"/>
      <c r="W363" s="15"/>
      <c r="X363" s="15"/>
      <c r="Y363" s="15"/>
      <c r="Z363" s="16"/>
      <c r="AA363" s="17">
        <v>37.1</v>
      </c>
      <c r="AB363" s="17"/>
      <c r="AC363" s="17"/>
      <c r="AD363" s="17"/>
      <c r="AE363" s="17"/>
      <c r="AF363" s="17"/>
      <c r="AG363" s="17"/>
      <c r="AH363" s="17"/>
      <c r="AI363" s="17"/>
      <c r="AJ363" s="17"/>
      <c r="AK363" s="24">
        <v>37.1</v>
      </c>
      <c r="AL363" s="24">
        <v>37.1</v>
      </c>
      <c r="AM363" s="24"/>
      <c r="AN363" s="24"/>
      <c r="AO363" s="24"/>
      <c r="AP363" s="24"/>
      <c r="AQ363" s="24"/>
      <c r="AR363" s="24"/>
      <c r="AS363" s="24"/>
      <c r="AT363" s="24"/>
      <c r="AU363" s="24"/>
      <c r="AV363" s="16"/>
    </row>
    <row r="364" spans="1:48" ht="110.25">
      <c r="A364" s="11" t="s">
        <v>478</v>
      </c>
      <c r="B364" s="9" t="s">
        <v>396</v>
      </c>
      <c r="C364" s="9" t="s">
        <v>358</v>
      </c>
      <c r="D364" s="9" t="s">
        <v>23</v>
      </c>
      <c r="E364" s="9" t="s">
        <v>479</v>
      </c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10"/>
      <c r="W364" s="10"/>
      <c r="X364" s="10"/>
      <c r="Y364" s="10"/>
      <c r="Z364" s="11"/>
      <c r="AA364" s="12">
        <v>3</v>
      </c>
      <c r="AB364" s="12"/>
      <c r="AC364" s="12"/>
      <c r="AD364" s="12"/>
      <c r="AE364" s="12"/>
      <c r="AF364" s="12"/>
      <c r="AG364" s="12"/>
      <c r="AH364" s="12"/>
      <c r="AI364" s="12"/>
      <c r="AJ364" s="12"/>
      <c r="AK364" s="23">
        <v>3</v>
      </c>
      <c r="AL364" s="23">
        <v>3</v>
      </c>
      <c r="AM364" s="23"/>
      <c r="AN364" s="23"/>
      <c r="AO364" s="23"/>
      <c r="AP364" s="23"/>
      <c r="AQ364" s="23"/>
      <c r="AR364" s="23"/>
      <c r="AS364" s="23"/>
      <c r="AT364" s="23"/>
      <c r="AU364" s="23"/>
      <c r="AV364" s="11"/>
    </row>
    <row r="365" spans="1:48" ht="157.5">
      <c r="A365" s="13" t="s">
        <v>480</v>
      </c>
      <c r="B365" s="14" t="s">
        <v>396</v>
      </c>
      <c r="C365" s="14" t="s">
        <v>358</v>
      </c>
      <c r="D365" s="14" t="s">
        <v>23</v>
      </c>
      <c r="E365" s="14" t="s">
        <v>479</v>
      </c>
      <c r="F365" s="14"/>
      <c r="G365" s="14"/>
      <c r="H365" s="14"/>
      <c r="I365" s="14"/>
      <c r="J365" s="14"/>
      <c r="K365" s="14"/>
      <c r="L365" s="14"/>
      <c r="M365" s="14"/>
      <c r="N365" s="14"/>
      <c r="O365" s="14"/>
      <c r="P365" s="14"/>
      <c r="Q365" s="14"/>
      <c r="R365" s="14"/>
      <c r="S365" s="14"/>
      <c r="T365" s="14" t="s">
        <v>31</v>
      </c>
      <c r="U365" s="14"/>
      <c r="V365" s="15"/>
      <c r="W365" s="15"/>
      <c r="X365" s="15"/>
      <c r="Y365" s="15"/>
      <c r="Z365" s="16"/>
      <c r="AA365" s="17">
        <v>3</v>
      </c>
      <c r="AB365" s="17"/>
      <c r="AC365" s="17"/>
      <c r="AD365" s="17"/>
      <c r="AE365" s="17"/>
      <c r="AF365" s="17"/>
      <c r="AG365" s="17"/>
      <c r="AH365" s="17"/>
      <c r="AI365" s="17"/>
      <c r="AJ365" s="17"/>
      <c r="AK365" s="24">
        <v>3</v>
      </c>
      <c r="AL365" s="24">
        <v>3</v>
      </c>
      <c r="AM365" s="24"/>
      <c r="AN365" s="24"/>
      <c r="AO365" s="24"/>
      <c r="AP365" s="24"/>
      <c r="AQ365" s="24"/>
      <c r="AR365" s="24"/>
      <c r="AS365" s="24"/>
      <c r="AT365" s="24"/>
      <c r="AU365" s="24"/>
      <c r="AV365" s="16"/>
    </row>
    <row r="366" spans="1:48" ht="126">
      <c r="A366" s="8" t="s">
        <v>481</v>
      </c>
      <c r="B366" s="9" t="s">
        <v>396</v>
      </c>
      <c r="C366" s="9" t="s">
        <v>358</v>
      </c>
      <c r="D366" s="9" t="s">
        <v>23</v>
      </c>
      <c r="E366" s="9" t="s">
        <v>482</v>
      </c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10"/>
      <c r="W366" s="10"/>
      <c r="X366" s="10"/>
      <c r="Y366" s="10"/>
      <c r="Z366" s="11"/>
      <c r="AA366" s="12">
        <v>100</v>
      </c>
      <c r="AB366" s="12"/>
      <c r="AC366" s="12"/>
      <c r="AD366" s="12"/>
      <c r="AE366" s="12"/>
      <c r="AF366" s="12"/>
      <c r="AG366" s="12"/>
      <c r="AH366" s="12"/>
      <c r="AI366" s="12"/>
      <c r="AJ366" s="12"/>
      <c r="AK366" s="23">
        <v>100</v>
      </c>
      <c r="AL366" s="23">
        <v>100</v>
      </c>
      <c r="AM366" s="23"/>
      <c r="AN366" s="23"/>
      <c r="AO366" s="23"/>
      <c r="AP366" s="23"/>
      <c r="AQ366" s="23"/>
      <c r="AR366" s="23"/>
      <c r="AS366" s="23"/>
      <c r="AT366" s="23"/>
      <c r="AU366" s="23"/>
      <c r="AV366" s="11"/>
    </row>
    <row r="367" spans="1:48" ht="173.25">
      <c r="A367" s="13" t="s">
        <v>483</v>
      </c>
      <c r="B367" s="14" t="s">
        <v>396</v>
      </c>
      <c r="C367" s="14" t="s">
        <v>358</v>
      </c>
      <c r="D367" s="14" t="s">
        <v>23</v>
      </c>
      <c r="E367" s="14" t="s">
        <v>482</v>
      </c>
      <c r="F367" s="14"/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4"/>
      <c r="R367" s="14"/>
      <c r="S367" s="14"/>
      <c r="T367" s="14" t="s">
        <v>31</v>
      </c>
      <c r="U367" s="14"/>
      <c r="V367" s="15"/>
      <c r="W367" s="15"/>
      <c r="X367" s="15"/>
      <c r="Y367" s="15"/>
      <c r="Z367" s="16"/>
      <c r="AA367" s="17">
        <v>100</v>
      </c>
      <c r="AB367" s="17"/>
      <c r="AC367" s="17"/>
      <c r="AD367" s="17"/>
      <c r="AE367" s="17"/>
      <c r="AF367" s="17"/>
      <c r="AG367" s="17"/>
      <c r="AH367" s="17"/>
      <c r="AI367" s="17"/>
      <c r="AJ367" s="17"/>
      <c r="AK367" s="24">
        <v>100</v>
      </c>
      <c r="AL367" s="24">
        <v>100</v>
      </c>
      <c r="AM367" s="24"/>
      <c r="AN367" s="24"/>
      <c r="AO367" s="24"/>
      <c r="AP367" s="24"/>
      <c r="AQ367" s="24"/>
      <c r="AR367" s="24"/>
      <c r="AS367" s="24"/>
      <c r="AT367" s="24"/>
      <c r="AU367" s="24"/>
      <c r="AV367" s="16"/>
    </row>
    <row r="368" spans="1:48" ht="110.25">
      <c r="A368" s="11" t="s">
        <v>484</v>
      </c>
      <c r="B368" s="9" t="s">
        <v>396</v>
      </c>
      <c r="C368" s="9" t="s">
        <v>358</v>
      </c>
      <c r="D368" s="9" t="s">
        <v>23</v>
      </c>
      <c r="E368" s="9" t="s">
        <v>485</v>
      </c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10"/>
      <c r="W368" s="10"/>
      <c r="X368" s="10"/>
      <c r="Y368" s="10"/>
      <c r="Z368" s="11"/>
      <c r="AA368" s="12">
        <v>1002.9</v>
      </c>
      <c r="AB368" s="12"/>
      <c r="AC368" s="12"/>
      <c r="AD368" s="12"/>
      <c r="AE368" s="12"/>
      <c r="AF368" s="12">
        <v>635.4</v>
      </c>
      <c r="AG368" s="12"/>
      <c r="AH368" s="12"/>
      <c r="AI368" s="12"/>
      <c r="AJ368" s="12"/>
      <c r="AK368" s="23">
        <v>1638.3</v>
      </c>
      <c r="AL368" s="23">
        <v>1002.9</v>
      </c>
      <c r="AM368" s="23"/>
      <c r="AN368" s="23"/>
      <c r="AO368" s="23"/>
      <c r="AP368" s="23"/>
      <c r="AQ368" s="23"/>
      <c r="AR368" s="23"/>
      <c r="AS368" s="23"/>
      <c r="AT368" s="23"/>
      <c r="AU368" s="23"/>
      <c r="AV368" s="11"/>
    </row>
    <row r="369" spans="1:48" ht="126">
      <c r="A369" s="13" t="s">
        <v>486</v>
      </c>
      <c r="B369" s="14" t="s">
        <v>396</v>
      </c>
      <c r="C369" s="14" t="s">
        <v>358</v>
      </c>
      <c r="D369" s="14" t="s">
        <v>23</v>
      </c>
      <c r="E369" s="14" t="s">
        <v>485</v>
      </c>
      <c r="F369" s="14"/>
      <c r="G369" s="14"/>
      <c r="H369" s="14"/>
      <c r="I369" s="14"/>
      <c r="J369" s="14"/>
      <c r="K369" s="14"/>
      <c r="L369" s="14"/>
      <c r="M369" s="14"/>
      <c r="N369" s="14"/>
      <c r="O369" s="14"/>
      <c r="P369" s="14"/>
      <c r="Q369" s="14"/>
      <c r="R369" s="14"/>
      <c r="S369" s="14"/>
      <c r="T369" s="14" t="s">
        <v>468</v>
      </c>
      <c r="U369" s="14"/>
      <c r="V369" s="15"/>
      <c r="W369" s="15"/>
      <c r="X369" s="15"/>
      <c r="Y369" s="15"/>
      <c r="Z369" s="16"/>
      <c r="AA369" s="17">
        <v>145</v>
      </c>
      <c r="AB369" s="17"/>
      <c r="AC369" s="17"/>
      <c r="AD369" s="17"/>
      <c r="AE369" s="17"/>
      <c r="AF369" s="17">
        <v>42</v>
      </c>
      <c r="AG369" s="17"/>
      <c r="AH369" s="17"/>
      <c r="AI369" s="17"/>
      <c r="AJ369" s="17"/>
      <c r="AK369" s="24">
        <v>187</v>
      </c>
      <c r="AL369" s="24">
        <v>145</v>
      </c>
      <c r="AM369" s="24"/>
      <c r="AN369" s="24"/>
      <c r="AO369" s="24"/>
      <c r="AP369" s="24"/>
      <c r="AQ369" s="24"/>
      <c r="AR369" s="24"/>
      <c r="AS369" s="24"/>
      <c r="AT369" s="24"/>
      <c r="AU369" s="24"/>
      <c r="AV369" s="16"/>
    </row>
    <row r="370" spans="1:48" ht="157.5">
      <c r="A370" s="13" t="s">
        <v>487</v>
      </c>
      <c r="B370" s="14" t="s">
        <v>396</v>
      </c>
      <c r="C370" s="14" t="s">
        <v>358</v>
      </c>
      <c r="D370" s="14" t="s">
        <v>23</v>
      </c>
      <c r="E370" s="14" t="s">
        <v>485</v>
      </c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4"/>
      <c r="R370" s="14"/>
      <c r="S370" s="14"/>
      <c r="T370" s="14" t="s">
        <v>31</v>
      </c>
      <c r="U370" s="14"/>
      <c r="V370" s="15"/>
      <c r="W370" s="15"/>
      <c r="X370" s="15"/>
      <c r="Y370" s="15"/>
      <c r="Z370" s="16"/>
      <c r="AA370" s="17">
        <v>727.9</v>
      </c>
      <c r="AB370" s="17"/>
      <c r="AC370" s="17"/>
      <c r="AD370" s="17"/>
      <c r="AE370" s="17"/>
      <c r="AF370" s="17">
        <v>663.4</v>
      </c>
      <c r="AG370" s="17"/>
      <c r="AH370" s="17"/>
      <c r="AI370" s="17"/>
      <c r="AJ370" s="17"/>
      <c r="AK370" s="24">
        <v>1391.3</v>
      </c>
      <c r="AL370" s="24">
        <v>727.9</v>
      </c>
      <c r="AM370" s="24"/>
      <c r="AN370" s="24"/>
      <c r="AO370" s="24"/>
      <c r="AP370" s="24"/>
      <c r="AQ370" s="24"/>
      <c r="AR370" s="24"/>
      <c r="AS370" s="24"/>
      <c r="AT370" s="24"/>
      <c r="AU370" s="24"/>
      <c r="AV370" s="16"/>
    </row>
    <row r="371" spans="1:48" ht="110.25">
      <c r="A371" s="16" t="s">
        <v>488</v>
      </c>
      <c r="B371" s="14" t="s">
        <v>396</v>
      </c>
      <c r="C371" s="14" t="s">
        <v>358</v>
      </c>
      <c r="D371" s="14" t="s">
        <v>23</v>
      </c>
      <c r="E371" s="14" t="s">
        <v>485</v>
      </c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14"/>
      <c r="Q371" s="14"/>
      <c r="R371" s="14"/>
      <c r="S371" s="14"/>
      <c r="T371" s="14" t="s">
        <v>116</v>
      </c>
      <c r="U371" s="14"/>
      <c r="V371" s="15"/>
      <c r="W371" s="15"/>
      <c r="X371" s="15"/>
      <c r="Y371" s="15"/>
      <c r="Z371" s="16"/>
      <c r="AA371" s="17">
        <v>130</v>
      </c>
      <c r="AB371" s="17"/>
      <c r="AC371" s="17"/>
      <c r="AD371" s="17"/>
      <c r="AE371" s="17"/>
      <c r="AF371" s="17">
        <v>-70</v>
      </c>
      <c r="AG371" s="17"/>
      <c r="AH371" s="17"/>
      <c r="AI371" s="17"/>
      <c r="AJ371" s="17"/>
      <c r="AK371" s="24">
        <v>60</v>
      </c>
      <c r="AL371" s="24">
        <v>130</v>
      </c>
      <c r="AM371" s="24"/>
      <c r="AN371" s="24"/>
      <c r="AO371" s="24"/>
      <c r="AP371" s="24"/>
      <c r="AQ371" s="24"/>
      <c r="AR371" s="24"/>
      <c r="AS371" s="24"/>
      <c r="AT371" s="24"/>
      <c r="AU371" s="24"/>
      <c r="AV371" s="16"/>
    </row>
    <row r="372" spans="1:48" ht="110.25">
      <c r="A372" s="11" t="s">
        <v>489</v>
      </c>
      <c r="B372" s="9" t="s">
        <v>396</v>
      </c>
      <c r="C372" s="9" t="s">
        <v>358</v>
      </c>
      <c r="D372" s="9" t="s">
        <v>23</v>
      </c>
      <c r="E372" s="9" t="s">
        <v>490</v>
      </c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10"/>
      <c r="W372" s="10"/>
      <c r="X372" s="10"/>
      <c r="Y372" s="10"/>
      <c r="Z372" s="11"/>
      <c r="AA372" s="12">
        <v>6.7</v>
      </c>
      <c r="AB372" s="12"/>
      <c r="AC372" s="12"/>
      <c r="AD372" s="12"/>
      <c r="AE372" s="12"/>
      <c r="AF372" s="12"/>
      <c r="AG372" s="12"/>
      <c r="AH372" s="12"/>
      <c r="AI372" s="12"/>
      <c r="AJ372" s="12"/>
      <c r="AK372" s="23">
        <v>6.7</v>
      </c>
      <c r="AL372" s="23">
        <v>6.7</v>
      </c>
      <c r="AM372" s="23"/>
      <c r="AN372" s="23"/>
      <c r="AO372" s="23"/>
      <c r="AP372" s="23"/>
      <c r="AQ372" s="23"/>
      <c r="AR372" s="23"/>
      <c r="AS372" s="23"/>
      <c r="AT372" s="23"/>
      <c r="AU372" s="23"/>
      <c r="AV372" s="11"/>
    </row>
    <row r="373" spans="1:48" ht="157.5">
      <c r="A373" s="13" t="s">
        <v>491</v>
      </c>
      <c r="B373" s="14" t="s">
        <v>396</v>
      </c>
      <c r="C373" s="14" t="s">
        <v>358</v>
      </c>
      <c r="D373" s="14" t="s">
        <v>23</v>
      </c>
      <c r="E373" s="14" t="s">
        <v>490</v>
      </c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14"/>
      <c r="Q373" s="14"/>
      <c r="R373" s="14"/>
      <c r="S373" s="14"/>
      <c r="T373" s="14" t="s">
        <v>31</v>
      </c>
      <c r="U373" s="14"/>
      <c r="V373" s="15"/>
      <c r="W373" s="15"/>
      <c r="X373" s="15"/>
      <c r="Y373" s="15"/>
      <c r="Z373" s="16"/>
      <c r="AA373" s="17">
        <v>6.7</v>
      </c>
      <c r="AB373" s="17"/>
      <c r="AC373" s="17"/>
      <c r="AD373" s="17"/>
      <c r="AE373" s="17"/>
      <c r="AF373" s="17"/>
      <c r="AG373" s="17"/>
      <c r="AH373" s="17"/>
      <c r="AI373" s="17"/>
      <c r="AJ373" s="17"/>
      <c r="AK373" s="24">
        <v>6.7</v>
      </c>
      <c r="AL373" s="24">
        <v>6.7</v>
      </c>
      <c r="AM373" s="24"/>
      <c r="AN373" s="24"/>
      <c r="AO373" s="24"/>
      <c r="AP373" s="24"/>
      <c r="AQ373" s="24"/>
      <c r="AR373" s="24"/>
      <c r="AS373" s="24"/>
      <c r="AT373" s="24"/>
      <c r="AU373" s="24"/>
      <c r="AV373" s="16"/>
    </row>
    <row r="374" spans="1:48" ht="31.5">
      <c r="A374" s="5" t="s">
        <v>493</v>
      </c>
      <c r="B374" s="4" t="s">
        <v>492</v>
      </c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6"/>
      <c r="W374" s="6"/>
      <c r="X374" s="6"/>
      <c r="Y374" s="6"/>
      <c r="Z374" s="5"/>
      <c r="AA374" s="7">
        <v>601523.1</v>
      </c>
      <c r="AB374" s="7">
        <v>11646.3</v>
      </c>
      <c r="AC374" s="7">
        <v>2385.4</v>
      </c>
      <c r="AD374" s="7"/>
      <c r="AE374" s="7"/>
      <c r="AF374" s="7">
        <v>33536.400000000001</v>
      </c>
      <c r="AG374" s="7">
        <v>18013.599999999999</v>
      </c>
      <c r="AH374" s="7">
        <v>7376.6</v>
      </c>
      <c r="AI374" s="7">
        <v>1312.8</v>
      </c>
      <c r="AJ374" s="7"/>
      <c r="AK374" s="22">
        <f>AK375+AK379+AK383+AK461</f>
        <v>629176.6</v>
      </c>
      <c r="AL374" s="22">
        <v>567539</v>
      </c>
      <c r="AM374" s="22">
        <v>11297.4</v>
      </c>
      <c r="AN374" s="22">
        <v>2313.9</v>
      </c>
      <c r="AO374" s="22"/>
      <c r="AP374" s="22"/>
      <c r="AQ374" s="22">
        <v>7801.2</v>
      </c>
      <c r="AR374" s="22">
        <v>18483.2</v>
      </c>
      <c r="AS374" s="22">
        <v>2138</v>
      </c>
      <c r="AT374" s="22">
        <v>103.1</v>
      </c>
      <c r="AU374" s="22"/>
      <c r="AV374" s="5"/>
    </row>
    <row r="375" spans="1:48" ht="31.5">
      <c r="A375" s="5" t="s">
        <v>25</v>
      </c>
      <c r="B375" s="4" t="s">
        <v>492</v>
      </c>
      <c r="C375" s="4" t="s">
        <v>23</v>
      </c>
      <c r="D375" s="4" t="s">
        <v>24</v>
      </c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6"/>
      <c r="W375" s="6"/>
      <c r="X375" s="6"/>
      <c r="Y375" s="6"/>
      <c r="Z375" s="5"/>
      <c r="AA375" s="7"/>
      <c r="AB375" s="7"/>
      <c r="AC375" s="7"/>
      <c r="AD375" s="7"/>
      <c r="AE375" s="7"/>
      <c r="AF375" s="7">
        <v>62</v>
      </c>
      <c r="AG375" s="7"/>
      <c r="AH375" s="7"/>
      <c r="AI375" s="7"/>
      <c r="AJ375" s="7"/>
      <c r="AK375" s="22">
        <f>AK376</f>
        <v>62</v>
      </c>
      <c r="AL375" s="22"/>
      <c r="AM375" s="22"/>
      <c r="AN375" s="22"/>
      <c r="AO375" s="22"/>
      <c r="AP375" s="22"/>
      <c r="AQ375" s="22"/>
      <c r="AR375" s="22"/>
      <c r="AS375" s="22"/>
      <c r="AT375" s="22"/>
      <c r="AU375" s="22"/>
      <c r="AV375" s="5"/>
    </row>
    <row r="376" spans="1:48" ht="15.75">
      <c r="A376" s="5" t="s">
        <v>69</v>
      </c>
      <c r="B376" s="4" t="s">
        <v>492</v>
      </c>
      <c r="C376" s="4" t="s">
        <v>23</v>
      </c>
      <c r="D376" s="4" t="s">
        <v>68</v>
      </c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6"/>
      <c r="W376" s="6"/>
      <c r="X376" s="6"/>
      <c r="Y376" s="6"/>
      <c r="Z376" s="5"/>
      <c r="AA376" s="7"/>
      <c r="AB376" s="7"/>
      <c r="AC376" s="7"/>
      <c r="AD376" s="7"/>
      <c r="AE376" s="7"/>
      <c r="AF376" s="7">
        <v>62</v>
      </c>
      <c r="AG376" s="7"/>
      <c r="AH376" s="7"/>
      <c r="AI376" s="7"/>
      <c r="AJ376" s="7"/>
      <c r="AK376" s="22">
        <v>62</v>
      </c>
      <c r="AL376" s="22"/>
      <c r="AM376" s="22"/>
      <c r="AN376" s="22"/>
      <c r="AO376" s="22"/>
      <c r="AP376" s="22"/>
      <c r="AQ376" s="22"/>
      <c r="AR376" s="22"/>
      <c r="AS376" s="22"/>
      <c r="AT376" s="22"/>
      <c r="AU376" s="22"/>
      <c r="AV376" s="5"/>
    </row>
    <row r="377" spans="1:48" ht="173.25">
      <c r="A377" s="8" t="s">
        <v>100</v>
      </c>
      <c r="B377" s="9" t="s">
        <v>492</v>
      </c>
      <c r="C377" s="9" t="s">
        <v>23</v>
      </c>
      <c r="D377" s="9" t="s">
        <v>68</v>
      </c>
      <c r="E377" s="9" t="s">
        <v>101</v>
      </c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10"/>
      <c r="W377" s="10"/>
      <c r="X377" s="10"/>
      <c r="Y377" s="10"/>
      <c r="Z377" s="11"/>
      <c r="AA377" s="12"/>
      <c r="AB377" s="12"/>
      <c r="AC377" s="12"/>
      <c r="AD377" s="12"/>
      <c r="AE377" s="12"/>
      <c r="AF377" s="12">
        <v>62</v>
      </c>
      <c r="AG377" s="12"/>
      <c r="AH377" s="12"/>
      <c r="AI377" s="12"/>
      <c r="AJ377" s="12"/>
      <c r="AK377" s="23">
        <v>62</v>
      </c>
      <c r="AL377" s="23"/>
      <c r="AM377" s="23"/>
      <c r="AN377" s="23"/>
      <c r="AO377" s="23"/>
      <c r="AP377" s="23"/>
      <c r="AQ377" s="23"/>
      <c r="AR377" s="23"/>
      <c r="AS377" s="23"/>
      <c r="AT377" s="23"/>
      <c r="AU377" s="23"/>
      <c r="AV377" s="11"/>
    </row>
    <row r="378" spans="1:48" ht="173.25">
      <c r="A378" s="13" t="s">
        <v>102</v>
      </c>
      <c r="B378" s="14" t="s">
        <v>492</v>
      </c>
      <c r="C378" s="14" t="s">
        <v>23</v>
      </c>
      <c r="D378" s="14" t="s">
        <v>68</v>
      </c>
      <c r="E378" s="14" t="s">
        <v>101</v>
      </c>
      <c r="F378" s="14"/>
      <c r="G378" s="14"/>
      <c r="H378" s="14"/>
      <c r="I378" s="14"/>
      <c r="J378" s="14"/>
      <c r="K378" s="14"/>
      <c r="L378" s="14"/>
      <c r="M378" s="14"/>
      <c r="N378" s="14"/>
      <c r="O378" s="14"/>
      <c r="P378" s="14"/>
      <c r="Q378" s="14"/>
      <c r="R378" s="14"/>
      <c r="S378" s="14"/>
      <c r="T378" s="14" t="s">
        <v>103</v>
      </c>
      <c r="U378" s="14"/>
      <c r="V378" s="15"/>
      <c r="W378" s="15"/>
      <c r="X378" s="15"/>
      <c r="Y378" s="15"/>
      <c r="Z378" s="16"/>
      <c r="AA378" s="17"/>
      <c r="AB378" s="17"/>
      <c r="AC378" s="17"/>
      <c r="AD378" s="17"/>
      <c r="AE378" s="17"/>
      <c r="AF378" s="17">
        <v>62</v>
      </c>
      <c r="AG378" s="17"/>
      <c r="AH378" s="17"/>
      <c r="AI378" s="17"/>
      <c r="AJ378" s="17"/>
      <c r="AK378" s="24">
        <v>62</v>
      </c>
      <c r="AL378" s="24"/>
      <c r="AM378" s="24"/>
      <c r="AN378" s="24"/>
      <c r="AO378" s="24"/>
      <c r="AP378" s="24"/>
      <c r="AQ378" s="24"/>
      <c r="AR378" s="24"/>
      <c r="AS378" s="24"/>
      <c r="AT378" s="24"/>
      <c r="AU378" s="24"/>
      <c r="AV378" s="16"/>
    </row>
    <row r="379" spans="1:48" ht="15.75">
      <c r="A379" s="5" t="s">
        <v>222</v>
      </c>
      <c r="B379" s="4" t="s">
        <v>492</v>
      </c>
      <c r="C379" s="4" t="s">
        <v>221</v>
      </c>
      <c r="D379" s="4" t="s">
        <v>24</v>
      </c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6"/>
      <c r="W379" s="6"/>
      <c r="X379" s="6"/>
      <c r="Y379" s="6"/>
      <c r="Z379" s="5"/>
      <c r="AA379" s="7">
        <v>25.9</v>
      </c>
      <c r="AB379" s="7"/>
      <c r="AC379" s="7"/>
      <c r="AD379" s="7"/>
      <c r="AE379" s="7"/>
      <c r="AF379" s="7"/>
      <c r="AG379" s="7"/>
      <c r="AH379" s="7"/>
      <c r="AI379" s="7"/>
      <c r="AJ379" s="7"/>
      <c r="AK379" s="22">
        <f>AK380</f>
        <v>25.9</v>
      </c>
      <c r="AL379" s="22">
        <v>25.9</v>
      </c>
      <c r="AM379" s="22"/>
      <c r="AN379" s="22"/>
      <c r="AO379" s="22"/>
      <c r="AP379" s="22"/>
      <c r="AQ379" s="22"/>
      <c r="AR379" s="22"/>
      <c r="AS379" s="22"/>
      <c r="AT379" s="22"/>
      <c r="AU379" s="22"/>
      <c r="AV379" s="5"/>
    </row>
    <row r="380" spans="1:48" ht="31.5">
      <c r="A380" s="5" t="s">
        <v>223</v>
      </c>
      <c r="B380" s="4" t="s">
        <v>492</v>
      </c>
      <c r="C380" s="4" t="s">
        <v>221</v>
      </c>
      <c r="D380" s="4" t="s">
        <v>63</v>
      </c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6"/>
      <c r="W380" s="6"/>
      <c r="X380" s="6"/>
      <c r="Y380" s="6"/>
      <c r="Z380" s="5"/>
      <c r="AA380" s="7">
        <v>25.9</v>
      </c>
      <c r="AB380" s="7"/>
      <c r="AC380" s="7"/>
      <c r="AD380" s="7"/>
      <c r="AE380" s="7"/>
      <c r="AF380" s="7"/>
      <c r="AG380" s="7"/>
      <c r="AH380" s="7"/>
      <c r="AI380" s="7"/>
      <c r="AJ380" s="7"/>
      <c r="AK380" s="22">
        <v>25.9</v>
      </c>
      <c r="AL380" s="22">
        <v>25.9</v>
      </c>
      <c r="AM380" s="22"/>
      <c r="AN380" s="22"/>
      <c r="AO380" s="22"/>
      <c r="AP380" s="22"/>
      <c r="AQ380" s="22"/>
      <c r="AR380" s="22"/>
      <c r="AS380" s="22"/>
      <c r="AT380" s="22"/>
      <c r="AU380" s="22"/>
      <c r="AV380" s="5"/>
    </row>
    <row r="381" spans="1:48" ht="126">
      <c r="A381" s="8" t="s">
        <v>494</v>
      </c>
      <c r="B381" s="9" t="s">
        <v>492</v>
      </c>
      <c r="C381" s="9" t="s">
        <v>221</v>
      </c>
      <c r="D381" s="9" t="s">
        <v>63</v>
      </c>
      <c r="E381" s="9" t="s">
        <v>495</v>
      </c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10"/>
      <c r="W381" s="10"/>
      <c r="X381" s="10"/>
      <c r="Y381" s="10"/>
      <c r="Z381" s="11"/>
      <c r="AA381" s="12">
        <v>25.9</v>
      </c>
      <c r="AB381" s="12"/>
      <c r="AC381" s="12"/>
      <c r="AD381" s="12"/>
      <c r="AE381" s="12"/>
      <c r="AF381" s="12"/>
      <c r="AG381" s="12"/>
      <c r="AH381" s="12"/>
      <c r="AI381" s="12"/>
      <c r="AJ381" s="12"/>
      <c r="AK381" s="23">
        <v>25.9</v>
      </c>
      <c r="AL381" s="23">
        <v>25.9</v>
      </c>
      <c r="AM381" s="23"/>
      <c r="AN381" s="23"/>
      <c r="AO381" s="23"/>
      <c r="AP381" s="23"/>
      <c r="AQ381" s="23"/>
      <c r="AR381" s="23"/>
      <c r="AS381" s="23"/>
      <c r="AT381" s="23"/>
      <c r="AU381" s="23"/>
      <c r="AV381" s="11"/>
    </row>
    <row r="382" spans="1:48" ht="141.75">
      <c r="A382" s="13" t="s">
        <v>496</v>
      </c>
      <c r="B382" s="14" t="s">
        <v>492</v>
      </c>
      <c r="C382" s="14" t="s">
        <v>221</v>
      </c>
      <c r="D382" s="14" t="s">
        <v>63</v>
      </c>
      <c r="E382" s="14" t="s">
        <v>495</v>
      </c>
      <c r="F382" s="14"/>
      <c r="G382" s="14"/>
      <c r="H382" s="14"/>
      <c r="I382" s="14"/>
      <c r="J382" s="14"/>
      <c r="K382" s="14"/>
      <c r="L382" s="14"/>
      <c r="M382" s="14"/>
      <c r="N382" s="14"/>
      <c r="O382" s="14"/>
      <c r="P382" s="14"/>
      <c r="Q382" s="14"/>
      <c r="R382" s="14"/>
      <c r="S382" s="14"/>
      <c r="T382" s="14" t="s">
        <v>126</v>
      </c>
      <c r="U382" s="14"/>
      <c r="V382" s="15"/>
      <c r="W382" s="15"/>
      <c r="X382" s="15"/>
      <c r="Y382" s="15"/>
      <c r="Z382" s="16"/>
      <c r="AA382" s="17">
        <v>25.9</v>
      </c>
      <c r="AB382" s="17"/>
      <c r="AC382" s="17"/>
      <c r="AD382" s="17"/>
      <c r="AE382" s="17"/>
      <c r="AF382" s="17"/>
      <c r="AG382" s="17"/>
      <c r="AH382" s="17"/>
      <c r="AI382" s="17"/>
      <c r="AJ382" s="17"/>
      <c r="AK382" s="24">
        <v>25.9</v>
      </c>
      <c r="AL382" s="24">
        <v>25.9</v>
      </c>
      <c r="AM382" s="24"/>
      <c r="AN382" s="24"/>
      <c r="AO382" s="24"/>
      <c r="AP382" s="24"/>
      <c r="AQ382" s="24"/>
      <c r="AR382" s="24"/>
      <c r="AS382" s="24"/>
      <c r="AT382" s="24"/>
      <c r="AU382" s="24"/>
      <c r="AV382" s="16"/>
    </row>
    <row r="383" spans="1:48" ht="15.75">
      <c r="A383" s="5" t="s">
        <v>231</v>
      </c>
      <c r="B383" s="4" t="s">
        <v>492</v>
      </c>
      <c r="C383" s="4" t="s">
        <v>230</v>
      </c>
      <c r="D383" s="4" t="s">
        <v>24</v>
      </c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6"/>
      <c r="W383" s="6"/>
      <c r="X383" s="6"/>
      <c r="Y383" s="6"/>
      <c r="Z383" s="5"/>
      <c r="AA383" s="7">
        <v>585201.80000000005</v>
      </c>
      <c r="AB383" s="7">
        <v>11646.3</v>
      </c>
      <c r="AC383" s="7">
        <v>2385.4</v>
      </c>
      <c r="AD383" s="7"/>
      <c r="AE383" s="7"/>
      <c r="AF383" s="7">
        <v>32668</v>
      </c>
      <c r="AG383" s="7">
        <v>18013.599999999999</v>
      </c>
      <c r="AH383" s="7">
        <v>7376.6</v>
      </c>
      <c r="AI383" s="7">
        <v>1312.8</v>
      </c>
      <c r="AJ383" s="7"/>
      <c r="AK383" s="22">
        <f>AK384+AK395+AK422+AK435+AK438+AK443</f>
        <v>612093.69999999995</v>
      </c>
      <c r="AL383" s="22">
        <v>550839.1</v>
      </c>
      <c r="AM383" s="22">
        <v>11297.4</v>
      </c>
      <c r="AN383" s="22">
        <v>2313.9</v>
      </c>
      <c r="AO383" s="22"/>
      <c r="AP383" s="22"/>
      <c r="AQ383" s="22">
        <v>7801.2</v>
      </c>
      <c r="AR383" s="22">
        <v>18483.2</v>
      </c>
      <c r="AS383" s="22">
        <v>2138</v>
      </c>
      <c r="AT383" s="22">
        <v>103.1</v>
      </c>
      <c r="AU383" s="22"/>
      <c r="AV383" s="5"/>
    </row>
    <row r="384" spans="1:48" ht="15.75">
      <c r="A384" s="5" t="s">
        <v>497</v>
      </c>
      <c r="B384" s="4" t="s">
        <v>492</v>
      </c>
      <c r="C384" s="4" t="s">
        <v>230</v>
      </c>
      <c r="D384" s="4" t="s">
        <v>23</v>
      </c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6"/>
      <c r="W384" s="6"/>
      <c r="X384" s="6"/>
      <c r="Y384" s="6"/>
      <c r="Z384" s="5"/>
      <c r="AA384" s="7">
        <v>152797.9</v>
      </c>
      <c r="AB384" s="7"/>
      <c r="AC384" s="7"/>
      <c r="AD384" s="7"/>
      <c r="AE384" s="7"/>
      <c r="AF384" s="7">
        <v>5416.9</v>
      </c>
      <c r="AG384" s="7"/>
      <c r="AH384" s="7"/>
      <c r="AI384" s="7"/>
      <c r="AJ384" s="7"/>
      <c r="AK384" s="22">
        <v>158209.29999999999</v>
      </c>
      <c r="AL384" s="22">
        <v>154336.4</v>
      </c>
      <c r="AM384" s="22"/>
      <c r="AN384" s="22"/>
      <c r="AO384" s="22"/>
      <c r="AP384" s="22"/>
      <c r="AQ384" s="22">
        <v>2736.5</v>
      </c>
      <c r="AR384" s="22"/>
      <c r="AS384" s="22"/>
      <c r="AT384" s="22"/>
      <c r="AU384" s="22"/>
      <c r="AV384" s="5"/>
    </row>
    <row r="385" spans="1:48" ht="110.25">
      <c r="A385" s="11" t="s">
        <v>498</v>
      </c>
      <c r="B385" s="9" t="s">
        <v>492</v>
      </c>
      <c r="C385" s="9" t="s">
        <v>230</v>
      </c>
      <c r="D385" s="9" t="s">
        <v>23</v>
      </c>
      <c r="E385" s="9" t="s">
        <v>499</v>
      </c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10"/>
      <c r="W385" s="10"/>
      <c r="X385" s="10"/>
      <c r="Y385" s="10"/>
      <c r="Z385" s="11"/>
      <c r="AA385" s="12">
        <v>61463.3</v>
      </c>
      <c r="AB385" s="12"/>
      <c r="AC385" s="12"/>
      <c r="AD385" s="12"/>
      <c r="AE385" s="12"/>
      <c r="AF385" s="12">
        <v>1163.9000000000001</v>
      </c>
      <c r="AG385" s="12"/>
      <c r="AH385" s="12"/>
      <c r="AI385" s="12"/>
      <c r="AJ385" s="12"/>
      <c r="AK385" s="23">
        <v>62627.199999999997</v>
      </c>
      <c r="AL385" s="23">
        <v>61865.5</v>
      </c>
      <c r="AM385" s="23"/>
      <c r="AN385" s="23"/>
      <c r="AO385" s="23"/>
      <c r="AP385" s="23"/>
      <c r="AQ385" s="23"/>
      <c r="AR385" s="23"/>
      <c r="AS385" s="23"/>
      <c r="AT385" s="23"/>
      <c r="AU385" s="23"/>
      <c r="AV385" s="11"/>
    </row>
    <row r="386" spans="1:48" ht="126">
      <c r="A386" s="13" t="s">
        <v>500</v>
      </c>
      <c r="B386" s="14" t="s">
        <v>492</v>
      </c>
      <c r="C386" s="14" t="s">
        <v>230</v>
      </c>
      <c r="D386" s="14" t="s">
        <v>23</v>
      </c>
      <c r="E386" s="14" t="s">
        <v>499</v>
      </c>
      <c r="F386" s="14"/>
      <c r="G386" s="14"/>
      <c r="H386" s="14"/>
      <c r="I386" s="14"/>
      <c r="J386" s="14"/>
      <c r="K386" s="14"/>
      <c r="L386" s="14"/>
      <c r="M386" s="14"/>
      <c r="N386" s="14"/>
      <c r="O386" s="14"/>
      <c r="P386" s="14"/>
      <c r="Q386" s="14"/>
      <c r="R386" s="14"/>
      <c r="S386" s="14"/>
      <c r="T386" s="14" t="s">
        <v>126</v>
      </c>
      <c r="U386" s="14"/>
      <c r="V386" s="15"/>
      <c r="W386" s="15"/>
      <c r="X386" s="15"/>
      <c r="Y386" s="15"/>
      <c r="Z386" s="16"/>
      <c r="AA386" s="17">
        <v>61463.3</v>
      </c>
      <c r="AB386" s="17"/>
      <c r="AC386" s="17"/>
      <c r="AD386" s="17"/>
      <c r="AE386" s="17"/>
      <c r="AF386" s="17">
        <v>1163.9000000000001</v>
      </c>
      <c r="AG386" s="17"/>
      <c r="AH386" s="17"/>
      <c r="AI386" s="17"/>
      <c r="AJ386" s="17"/>
      <c r="AK386" s="24">
        <v>62627.199999999997</v>
      </c>
      <c r="AL386" s="24">
        <v>61865.5</v>
      </c>
      <c r="AM386" s="24"/>
      <c r="AN386" s="24"/>
      <c r="AO386" s="24"/>
      <c r="AP386" s="24"/>
      <c r="AQ386" s="24"/>
      <c r="AR386" s="24"/>
      <c r="AS386" s="24"/>
      <c r="AT386" s="24"/>
      <c r="AU386" s="24"/>
      <c r="AV386" s="16"/>
    </row>
    <row r="387" spans="1:48" ht="94.5">
      <c r="A387" s="11" t="s">
        <v>501</v>
      </c>
      <c r="B387" s="9" t="s">
        <v>492</v>
      </c>
      <c r="C387" s="9" t="s">
        <v>230</v>
      </c>
      <c r="D387" s="9" t="s">
        <v>23</v>
      </c>
      <c r="E387" s="9" t="s">
        <v>502</v>
      </c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10"/>
      <c r="W387" s="10"/>
      <c r="X387" s="10"/>
      <c r="Y387" s="10"/>
      <c r="Z387" s="11"/>
      <c r="AA387" s="12"/>
      <c r="AB387" s="12"/>
      <c r="AC387" s="12"/>
      <c r="AD387" s="12"/>
      <c r="AE387" s="12"/>
      <c r="AF387" s="12">
        <v>98.3</v>
      </c>
      <c r="AG387" s="12"/>
      <c r="AH387" s="12"/>
      <c r="AI387" s="12"/>
      <c r="AJ387" s="12"/>
      <c r="AK387" s="23">
        <v>98.3</v>
      </c>
      <c r="AL387" s="23"/>
      <c r="AM387" s="23"/>
      <c r="AN387" s="23"/>
      <c r="AO387" s="23"/>
      <c r="AP387" s="23"/>
      <c r="AQ387" s="23"/>
      <c r="AR387" s="23"/>
      <c r="AS387" s="23"/>
      <c r="AT387" s="23"/>
      <c r="AU387" s="23"/>
      <c r="AV387" s="11"/>
    </row>
    <row r="388" spans="1:48" ht="110.25">
      <c r="A388" s="16" t="s">
        <v>503</v>
      </c>
      <c r="B388" s="14" t="s">
        <v>492</v>
      </c>
      <c r="C388" s="14" t="s">
        <v>230</v>
      </c>
      <c r="D388" s="14" t="s">
        <v>23</v>
      </c>
      <c r="E388" s="14" t="s">
        <v>502</v>
      </c>
      <c r="F388" s="14"/>
      <c r="G388" s="14"/>
      <c r="H388" s="14"/>
      <c r="I388" s="14"/>
      <c r="J388" s="14"/>
      <c r="K388" s="14"/>
      <c r="L388" s="14"/>
      <c r="M388" s="14"/>
      <c r="N388" s="14"/>
      <c r="O388" s="14"/>
      <c r="P388" s="14"/>
      <c r="Q388" s="14"/>
      <c r="R388" s="14"/>
      <c r="S388" s="14"/>
      <c r="T388" s="14" t="s">
        <v>126</v>
      </c>
      <c r="U388" s="14"/>
      <c r="V388" s="15"/>
      <c r="W388" s="15"/>
      <c r="X388" s="15"/>
      <c r="Y388" s="15"/>
      <c r="Z388" s="16"/>
      <c r="AA388" s="17"/>
      <c r="AB388" s="17"/>
      <c r="AC388" s="17"/>
      <c r="AD388" s="17"/>
      <c r="AE388" s="17"/>
      <c r="AF388" s="17">
        <v>98.3</v>
      </c>
      <c r="AG388" s="17"/>
      <c r="AH388" s="17"/>
      <c r="AI388" s="17"/>
      <c r="AJ388" s="17"/>
      <c r="AK388" s="24">
        <v>98.3</v>
      </c>
      <c r="AL388" s="24"/>
      <c r="AM388" s="24"/>
      <c r="AN388" s="24"/>
      <c r="AO388" s="24"/>
      <c r="AP388" s="24"/>
      <c r="AQ388" s="24"/>
      <c r="AR388" s="24"/>
      <c r="AS388" s="24"/>
      <c r="AT388" s="24"/>
      <c r="AU388" s="24"/>
      <c r="AV388" s="16"/>
    </row>
    <row r="389" spans="1:48" ht="346.5">
      <c r="A389" s="8" t="s">
        <v>504</v>
      </c>
      <c r="B389" s="9" t="s">
        <v>492</v>
      </c>
      <c r="C389" s="9" t="s">
        <v>230</v>
      </c>
      <c r="D389" s="9" t="s">
        <v>23</v>
      </c>
      <c r="E389" s="9" t="s">
        <v>505</v>
      </c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10"/>
      <c r="W389" s="10"/>
      <c r="X389" s="10"/>
      <c r="Y389" s="10"/>
      <c r="Z389" s="11"/>
      <c r="AA389" s="12">
        <v>88915.199999999997</v>
      </c>
      <c r="AB389" s="12"/>
      <c r="AC389" s="12"/>
      <c r="AD389" s="12"/>
      <c r="AE389" s="12"/>
      <c r="AF389" s="12">
        <v>2683.6</v>
      </c>
      <c r="AG389" s="12"/>
      <c r="AH389" s="12"/>
      <c r="AI389" s="12"/>
      <c r="AJ389" s="12"/>
      <c r="AK389" s="23">
        <v>91598.8</v>
      </c>
      <c r="AL389" s="23">
        <v>92470.9</v>
      </c>
      <c r="AM389" s="23"/>
      <c r="AN389" s="23"/>
      <c r="AO389" s="23"/>
      <c r="AP389" s="23"/>
      <c r="AQ389" s="23">
        <v>2736.5</v>
      </c>
      <c r="AR389" s="23"/>
      <c r="AS389" s="23"/>
      <c r="AT389" s="23"/>
      <c r="AU389" s="23"/>
      <c r="AV389" s="11"/>
    </row>
    <row r="390" spans="1:48" ht="378">
      <c r="A390" s="13" t="s">
        <v>506</v>
      </c>
      <c r="B390" s="14" t="s">
        <v>492</v>
      </c>
      <c r="C390" s="14" t="s">
        <v>230</v>
      </c>
      <c r="D390" s="14" t="s">
        <v>23</v>
      </c>
      <c r="E390" s="14" t="s">
        <v>505</v>
      </c>
      <c r="F390" s="14"/>
      <c r="G390" s="14"/>
      <c r="H390" s="14"/>
      <c r="I390" s="14"/>
      <c r="J390" s="14"/>
      <c r="K390" s="14"/>
      <c r="L390" s="14"/>
      <c r="M390" s="14"/>
      <c r="N390" s="14"/>
      <c r="O390" s="14"/>
      <c r="P390" s="14"/>
      <c r="Q390" s="14"/>
      <c r="R390" s="14"/>
      <c r="S390" s="14"/>
      <c r="T390" s="14" t="s">
        <v>126</v>
      </c>
      <c r="U390" s="14"/>
      <c r="V390" s="15"/>
      <c r="W390" s="15"/>
      <c r="X390" s="15"/>
      <c r="Y390" s="15"/>
      <c r="Z390" s="16"/>
      <c r="AA390" s="17">
        <v>88915.199999999997</v>
      </c>
      <c r="AB390" s="17"/>
      <c r="AC390" s="17"/>
      <c r="AD390" s="17"/>
      <c r="AE390" s="17"/>
      <c r="AF390" s="17">
        <v>2683.6</v>
      </c>
      <c r="AG390" s="17"/>
      <c r="AH390" s="17"/>
      <c r="AI390" s="17"/>
      <c r="AJ390" s="17"/>
      <c r="AK390" s="24">
        <v>91598.8</v>
      </c>
      <c r="AL390" s="24">
        <v>92470.9</v>
      </c>
      <c r="AM390" s="24"/>
      <c r="AN390" s="24"/>
      <c r="AO390" s="24"/>
      <c r="AP390" s="24"/>
      <c r="AQ390" s="24">
        <v>2736.5</v>
      </c>
      <c r="AR390" s="24"/>
      <c r="AS390" s="24"/>
      <c r="AT390" s="24"/>
      <c r="AU390" s="24"/>
      <c r="AV390" s="16"/>
    </row>
    <row r="391" spans="1:48" ht="141.75">
      <c r="A391" s="8" t="s">
        <v>279</v>
      </c>
      <c r="B391" s="9" t="s">
        <v>492</v>
      </c>
      <c r="C391" s="9" t="s">
        <v>230</v>
      </c>
      <c r="D391" s="9" t="s">
        <v>23</v>
      </c>
      <c r="E391" s="9" t="s">
        <v>280</v>
      </c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10"/>
      <c r="W391" s="10"/>
      <c r="X391" s="10"/>
      <c r="Y391" s="10"/>
      <c r="Z391" s="11"/>
      <c r="AA391" s="12">
        <v>2419.4</v>
      </c>
      <c r="AB391" s="12"/>
      <c r="AC391" s="12"/>
      <c r="AD391" s="12"/>
      <c r="AE391" s="12"/>
      <c r="AF391" s="12">
        <v>-412</v>
      </c>
      <c r="AG391" s="12"/>
      <c r="AH391" s="12"/>
      <c r="AI391" s="12"/>
      <c r="AJ391" s="12"/>
      <c r="AK391" s="23">
        <v>2001.9</v>
      </c>
      <c r="AL391" s="23"/>
      <c r="AM391" s="23"/>
      <c r="AN391" s="23"/>
      <c r="AO391" s="23"/>
      <c r="AP391" s="23"/>
      <c r="AQ391" s="23"/>
      <c r="AR391" s="23"/>
      <c r="AS391" s="23"/>
      <c r="AT391" s="23"/>
      <c r="AU391" s="23"/>
      <c r="AV391" s="11"/>
    </row>
    <row r="392" spans="1:48" ht="157.5">
      <c r="A392" s="13" t="s">
        <v>281</v>
      </c>
      <c r="B392" s="14" t="s">
        <v>492</v>
      </c>
      <c r="C392" s="14" t="s">
        <v>230</v>
      </c>
      <c r="D392" s="14" t="s">
        <v>23</v>
      </c>
      <c r="E392" s="14" t="s">
        <v>280</v>
      </c>
      <c r="F392" s="14"/>
      <c r="G392" s="14"/>
      <c r="H392" s="14"/>
      <c r="I392" s="14"/>
      <c r="J392" s="14"/>
      <c r="K392" s="14"/>
      <c r="L392" s="14"/>
      <c r="M392" s="14"/>
      <c r="N392" s="14"/>
      <c r="O392" s="14"/>
      <c r="P392" s="14"/>
      <c r="Q392" s="14"/>
      <c r="R392" s="14"/>
      <c r="S392" s="14"/>
      <c r="T392" s="14" t="s">
        <v>126</v>
      </c>
      <c r="U392" s="14"/>
      <c r="V392" s="15"/>
      <c r="W392" s="15"/>
      <c r="X392" s="15"/>
      <c r="Y392" s="15"/>
      <c r="Z392" s="16"/>
      <c r="AA392" s="17">
        <v>2419.4</v>
      </c>
      <c r="AB392" s="17"/>
      <c r="AC392" s="17"/>
      <c r="AD392" s="17"/>
      <c r="AE392" s="17"/>
      <c r="AF392" s="17">
        <v>-412</v>
      </c>
      <c r="AG392" s="17"/>
      <c r="AH392" s="17"/>
      <c r="AI392" s="17"/>
      <c r="AJ392" s="17"/>
      <c r="AK392" s="24">
        <v>2001.9</v>
      </c>
      <c r="AL392" s="24"/>
      <c r="AM392" s="24"/>
      <c r="AN392" s="24"/>
      <c r="AO392" s="24"/>
      <c r="AP392" s="24"/>
      <c r="AQ392" s="24"/>
      <c r="AR392" s="24"/>
      <c r="AS392" s="24"/>
      <c r="AT392" s="24"/>
      <c r="AU392" s="24"/>
      <c r="AV392" s="16"/>
    </row>
    <row r="393" spans="1:48" ht="126">
      <c r="A393" s="11" t="s">
        <v>507</v>
      </c>
      <c r="B393" s="9" t="s">
        <v>492</v>
      </c>
      <c r="C393" s="9" t="s">
        <v>230</v>
      </c>
      <c r="D393" s="9" t="s">
        <v>23</v>
      </c>
      <c r="E393" s="9" t="s">
        <v>508</v>
      </c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10"/>
      <c r="W393" s="10"/>
      <c r="X393" s="10"/>
      <c r="Y393" s="10"/>
      <c r="Z393" s="11"/>
      <c r="AA393" s="12"/>
      <c r="AB393" s="12"/>
      <c r="AC393" s="12"/>
      <c r="AD393" s="12"/>
      <c r="AE393" s="12"/>
      <c r="AF393" s="12">
        <v>1883.1</v>
      </c>
      <c r="AG393" s="12"/>
      <c r="AH393" s="12"/>
      <c r="AI393" s="12"/>
      <c r="AJ393" s="12"/>
      <c r="AK393" s="23">
        <v>1883.1</v>
      </c>
      <c r="AL393" s="23"/>
      <c r="AM393" s="23"/>
      <c r="AN393" s="23"/>
      <c r="AO393" s="23"/>
      <c r="AP393" s="23"/>
      <c r="AQ393" s="23"/>
      <c r="AR393" s="23"/>
      <c r="AS393" s="23"/>
      <c r="AT393" s="23"/>
      <c r="AU393" s="23"/>
      <c r="AV393" s="11"/>
    </row>
    <row r="394" spans="1:48" ht="141.75">
      <c r="A394" s="13" t="s">
        <v>509</v>
      </c>
      <c r="B394" s="14" t="s">
        <v>492</v>
      </c>
      <c r="C394" s="14" t="s">
        <v>230</v>
      </c>
      <c r="D394" s="14" t="s">
        <v>23</v>
      </c>
      <c r="E394" s="14" t="s">
        <v>508</v>
      </c>
      <c r="F394" s="14"/>
      <c r="G394" s="14"/>
      <c r="H394" s="14"/>
      <c r="I394" s="14"/>
      <c r="J394" s="14"/>
      <c r="K394" s="14"/>
      <c r="L394" s="14"/>
      <c r="M394" s="14"/>
      <c r="N394" s="14"/>
      <c r="O394" s="14"/>
      <c r="P394" s="14"/>
      <c r="Q394" s="14"/>
      <c r="R394" s="14"/>
      <c r="S394" s="14"/>
      <c r="T394" s="14" t="s">
        <v>126</v>
      </c>
      <c r="U394" s="14"/>
      <c r="V394" s="15"/>
      <c r="W394" s="15"/>
      <c r="X394" s="15"/>
      <c r="Y394" s="15"/>
      <c r="Z394" s="16"/>
      <c r="AA394" s="17"/>
      <c r="AB394" s="17"/>
      <c r="AC394" s="17"/>
      <c r="AD394" s="17"/>
      <c r="AE394" s="17"/>
      <c r="AF394" s="17">
        <v>1883.1</v>
      </c>
      <c r="AG394" s="17"/>
      <c r="AH394" s="17"/>
      <c r="AI394" s="17"/>
      <c r="AJ394" s="17"/>
      <c r="AK394" s="24">
        <v>1883.1</v>
      </c>
      <c r="AL394" s="24"/>
      <c r="AM394" s="24"/>
      <c r="AN394" s="24"/>
      <c r="AO394" s="24"/>
      <c r="AP394" s="24"/>
      <c r="AQ394" s="24"/>
      <c r="AR394" s="24"/>
      <c r="AS394" s="24"/>
      <c r="AT394" s="24"/>
      <c r="AU394" s="24"/>
      <c r="AV394" s="16"/>
    </row>
    <row r="395" spans="1:48" ht="15.75">
      <c r="A395" s="5" t="s">
        <v>510</v>
      </c>
      <c r="B395" s="4" t="s">
        <v>492</v>
      </c>
      <c r="C395" s="4" t="s">
        <v>230</v>
      </c>
      <c r="D395" s="4" t="s">
        <v>190</v>
      </c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6"/>
      <c r="W395" s="6"/>
      <c r="X395" s="6"/>
      <c r="Y395" s="6"/>
      <c r="Z395" s="5"/>
      <c r="AA395" s="7">
        <v>381710.6</v>
      </c>
      <c r="AB395" s="7">
        <v>11646.3</v>
      </c>
      <c r="AC395" s="7">
        <v>2385.4</v>
      </c>
      <c r="AD395" s="7"/>
      <c r="AE395" s="7"/>
      <c r="AF395" s="7">
        <v>17949.599999999999</v>
      </c>
      <c r="AG395" s="7">
        <v>18013.599999999999</v>
      </c>
      <c r="AH395" s="7">
        <v>5320.8</v>
      </c>
      <c r="AI395" s="7">
        <v>518.4</v>
      </c>
      <c r="AJ395" s="7"/>
      <c r="AK395" s="22">
        <v>395400.3</v>
      </c>
      <c r="AL395" s="22">
        <v>348280.4</v>
      </c>
      <c r="AM395" s="22">
        <v>11297.4</v>
      </c>
      <c r="AN395" s="22">
        <v>2313.9</v>
      </c>
      <c r="AO395" s="22"/>
      <c r="AP395" s="22"/>
      <c r="AQ395" s="22">
        <v>5051.1000000000004</v>
      </c>
      <c r="AR395" s="22">
        <v>18483.2</v>
      </c>
      <c r="AS395" s="22"/>
      <c r="AT395" s="22"/>
      <c r="AU395" s="22"/>
      <c r="AV395" s="5"/>
    </row>
    <row r="396" spans="1:48" ht="110.25">
      <c r="A396" s="11" t="s">
        <v>498</v>
      </c>
      <c r="B396" s="9" t="s">
        <v>492</v>
      </c>
      <c r="C396" s="9" t="s">
        <v>230</v>
      </c>
      <c r="D396" s="9" t="s">
        <v>190</v>
      </c>
      <c r="E396" s="9" t="s">
        <v>499</v>
      </c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10"/>
      <c r="W396" s="10"/>
      <c r="X396" s="10"/>
      <c r="Y396" s="10"/>
      <c r="Z396" s="11"/>
      <c r="AA396" s="12">
        <v>75199.600000000006</v>
      </c>
      <c r="AB396" s="12"/>
      <c r="AC396" s="12"/>
      <c r="AD396" s="12"/>
      <c r="AE396" s="12"/>
      <c r="AF396" s="12">
        <v>4306.1000000000004</v>
      </c>
      <c r="AG396" s="12"/>
      <c r="AH396" s="12"/>
      <c r="AI396" s="12"/>
      <c r="AJ396" s="12"/>
      <c r="AK396" s="23">
        <v>76612.600000000006</v>
      </c>
      <c r="AL396" s="23">
        <v>42245.4</v>
      </c>
      <c r="AM396" s="23"/>
      <c r="AN396" s="23"/>
      <c r="AO396" s="23"/>
      <c r="AP396" s="23"/>
      <c r="AQ396" s="23">
        <v>-13.6</v>
      </c>
      <c r="AR396" s="23"/>
      <c r="AS396" s="23"/>
      <c r="AT396" s="23"/>
      <c r="AU396" s="23"/>
      <c r="AV396" s="11"/>
    </row>
    <row r="397" spans="1:48" ht="126">
      <c r="A397" s="13" t="s">
        <v>500</v>
      </c>
      <c r="B397" s="14" t="s">
        <v>492</v>
      </c>
      <c r="C397" s="14" t="s">
        <v>230</v>
      </c>
      <c r="D397" s="14" t="s">
        <v>190</v>
      </c>
      <c r="E397" s="14" t="s">
        <v>499</v>
      </c>
      <c r="F397" s="14"/>
      <c r="G397" s="14"/>
      <c r="H397" s="14"/>
      <c r="I397" s="14"/>
      <c r="J397" s="14"/>
      <c r="K397" s="14"/>
      <c r="L397" s="14"/>
      <c r="M397" s="14"/>
      <c r="N397" s="14"/>
      <c r="O397" s="14"/>
      <c r="P397" s="14"/>
      <c r="Q397" s="14"/>
      <c r="R397" s="14"/>
      <c r="S397" s="14"/>
      <c r="T397" s="14" t="s">
        <v>126</v>
      </c>
      <c r="U397" s="14"/>
      <c r="V397" s="15"/>
      <c r="W397" s="15"/>
      <c r="X397" s="15"/>
      <c r="Y397" s="15"/>
      <c r="Z397" s="16"/>
      <c r="AA397" s="17">
        <v>75199.600000000006</v>
      </c>
      <c r="AB397" s="17"/>
      <c r="AC397" s="17"/>
      <c r="AD397" s="17"/>
      <c r="AE397" s="17"/>
      <c r="AF397" s="17">
        <v>4306.1000000000004</v>
      </c>
      <c r="AG397" s="17"/>
      <c r="AH397" s="17"/>
      <c r="AI397" s="17"/>
      <c r="AJ397" s="17"/>
      <c r="AK397" s="24">
        <v>76612.600000000006</v>
      </c>
      <c r="AL397" s="24">
        <v>42245.4</v>
      </c>
      <c r="AM397" s="24"/>
      <c r="AN397" s="24"/>
      <c r="AO397" s="24"/>
      <c r="AP397" s="24"/>
      <c r="AQ397" s="24">
        <v>-13.6</v>
      </c>
      <c r="AR397" s="24"/>
      <c r="AS397" s="24"/>
      <c r="AT397" s="24"/>
      <c r="AU397" s="24"/>
      <c r="AV397" s="16"/>
    </row>
    <row r="398" spans="1:48" ht="94.5">
      <c r="A398" s="11" t="s">
        <v>501</v>
      </c>
      <c r="B398" s="9" t="s">
        <v>492</v>
      </c>
      <c r="C398" s="9" t="s">
        <v>230</v>
      </c>
      <c r="D398" s="9" t="s">
        <v>190</v>
      </c>
      <c r="E398" s="9" t="s">
        <v>502</v>
      </c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10"/>
      <c r="W398" s="10"/>
      <c r="X398" s="10"/>
      <c r="Y398" s="10"/>
      <c r="Z398" s="11"/>
      <c r="AA398" s="12"/>
      <c r="AB398" s="12"/>
      <c r="AC398" s="12"/>
      <c r="AD398" s="12"/>
      <c r="AE398" s="12"/>
      <c r="AF398" s="12">
        <v>571.1</v>
      </c>
      <c r="AG398" s="12"/>
      <c r="AH398" s="12"/>
      <c r="AI398" s="12"/>
      <c r="AJ398" s="12"/>
      <c r="AK398" s="23">
        <v>571</v>
      </c>
      <c r="AL398" s="23"/>
      <c r="AM398" s="23"/>
      <c r="AN398" s="23"/>
      <c r="AO398" s="23"/>
      <c r="AP398" s="23"/>
      <c r="AQ398" s="23"/>
      <c r="AR398" s="23"/>
      <c r="AS398" s="23"/>
      <c r="AT398" s="23"/>
      <c r="AU398" s="23"/>
      <c r="AV398" s="11"/>
    </row>
    <row r="399" spans="1:48" ht="110.25">
      <c r="A399" s="16" t="s">
        <v>503</v>
      </c>
      <c r="B399" s="14" t="s">
        <v>492</v>
      </c>
      <c r="C399" s="14" t="s">
        <v>230</v>
      </c>
      <c r="D399" s="14" t="s">
        <v>190</v>
      </c>
      <c r="E399" s="14" t="s">
        <v>502</v>
      </c>
      <c r="F399" s="14"/>
      <c r="G399" s="14"/>
      <c r="H399" s="14"/>
      <c r="I399" s="14"/>
      <c r="J399" s="14"/>
      <c r="K399" s="14"/>
      <c r="L399" s="14"/>
      <c r="M399" s="14"/>
      <c r="N399" s="14"/>
      <c r="O399" s="14"/>
      <c r="P399" s="14"/>
      <c r="Q399" s="14"/>
      <c r="R399" s="14"/>
      <c r="S399" s="14"/>
      <c r="T399" s="14" t="s">
        <v>126</v>
      </c>
      <c r="U399" s="14"/>
      <c r="V399" s="15"/>
      <c r="W399" s="15"/>
      <c r="X399" s="15"/>
      <c r="Y399" s="15"/>
      <c r="Z399" s="16"/>
      <c r="AA399" s="17"/>
      <c r="AB399" s="17"/>
      <c r="AC399" s="17"/>
      <c r="AD399" s="17"/>
      <c r="AE399" s="17"/>
      <c r="AF399" s="17">
        <v>571.1</v>
      </c>
      <c r="AG399" s="17"/>
      <c r="AH399" s="17"/>
      <c r="AI399" s="17"/>
      <c r="AJ399" s="17"/>
      <c r="AK399" s="24">
        <v>571</v>
      </c>
      <c r="AL399" s="24"/>
      <c r="AM399" s="24"/>
      <c r="AN399" s="24"/>
      <c r="AO399" s="24"/>
      <c r="AP399" s="24"/>
      <c r="AQ399" s="24"/>
      <c r="AR399" s="24"/>
      <c r="AS399" s="24"/>
      <c r="AT399" s="24"/>
      <c r="AU399" s="24"/>
      <c r="AV399" s="16"/>
    </row>
    <row r="400" spans="1:48" ht="94.5">
      <c r="A400" s="11" t="s">
        <v>511</v>
      </c>
      <c r="B400" s="9" t="s">
        <v>492</v>
      </c>
      <c r="C400" s="9" t="s">
        <v>230</v>
      </c>
      <c r="D400" s="9" t="s">
        <v>190</v>
      </c>
      <c r="E400" s="9" t="s">
        <v>512</v>
      </c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10"/>
      <c r="W400" s="10"/>
      <c r="X400" s="10"/>
      <c r="Y400" s="10"/>
      <c r="Z400" s="11"/>
      <c r="AA400" s="12"/>
      <c r="AB400" s="12"/>
      <c r="AC400" s="12"/>
      <c r="AD400" s="12"/>
      <c r="AE400" s="12"/>
      <c r="AF400" s="12">
        <v>6805.8</v>
      </c>
      <c r="AG400" s="12"/>
      <c r="AH400" s="12"/>
      <c r="AI400" s="12">
        <v>250</v>
      </c>
      <c r="AJ400" s="12"/>
      <c r="AK400" s="23">
        <v>6805.1</v>
      </c>
      <c r="AL400" s="23"/>
      <c r="AM400" s="23"/>
      <c r="AN400" s="23"/>
      <c r="AO400" s="23"/>
      <c r="AP400" s="23"/>
      <c r="AQ400" s="23"/>
      <c r="AR400" s="23"/>
      <c r="AS400" s="23"/>
      <c r="AT400" s="23"/>
      <c r="AU400" s="23"/>
      <c r="AV400" s="11"/>
    </row>
    <row r="401" spans="1:48" ht="110.25">
      <c r="A401" s="16" t="s">
        <v>513</v>
      </c>
      <c r="B401" s="14" t="s">
        <v>492</v>
      </c>
      <c r="C401" s="14" t="s">
        <v>230</v>
      </c>
      <c r="D401" s="14" t="s">
        <v>190</v>
      </c>
      <c r="E401" s="14" t="s">
        <v>512</v>
      </c>
      <c r="F401" s="14"/>
      <c r="G401" s="14"/>
      <c r="H401" s="14"/>
      <c r="I401" s="14"/>
      <c r="J401" s="14"/>
      <c r="K401" s="14"/>
      <c r="L401" s="14"/>
      <c r="M401" s="14"/>
      <c r="N401" s="14"/>
      <c r="O401" s="14"/>
      <c r="P401" s="14"/>
      <c r="Q401" s="14"/>
      <c r="R401" s="14"/>
      <c r="S401" s="14"/>
      <c r="T401" s="14" t="s">
        <v>126</v>
      </c>
      <c r="U401" s="14"/>
      <c r="V401" s="15"/>
      <c r="W401" s="15"/>
      <c r="X401" s="15"/>
      <c r="Y401" s="15"/>
      <c r="Z401" s="16"/>
      <c r="AA401" s="17"/>
      <c r="AB401" s="17"/>
      <c r="AC401" s="17"/>
      <c r="AD401" s="17"/>
      <c r="AE401" s="17"/>
      <c r="AF401" s="17">
        <v>6805.8</v>
      </c>
      <c r="AG401" s="17"/>
      <c r="AH401" s="17"/>
      <c r="AI401" s="17">
        <v>250</v>
      </c>
      <c r="AJ401" s="17"/>
      <c r="AK401" s="24">
        <v>6805.1</v>
      </c>
      <c r="AL401" s="24"/>
      <c r="AM401" s="24"/>
      <c r="AN401" s="24"/>
      <c r="AO401" s="24"/>
      <c r="AP401" s="24"/>
      <c r="AQ401" s="24"/>
      <c r="AR401" s="24"/>
      <c r="AS401" s="24"/>
      <c r="AT401" s="24"/>
      <c r="AU401" s="24"/>
      <c r="AV401" s="16"/>
    </row>
    <row r="402" spans="1:48" ht="110.25">
      <c r="A402" s="11" t="s">
        <v>514</v>
      </c>
      <c r="B402" s="9" t="s">
        <v>492</v>
      </c>
      <c r="C402" s="9" t="s">
        <v>230</v>
      </c>
      <c r="D402" s="9" t="s">
        <v>190</v>
      </c>
      <c r="E402" s="9" t="s">
        <v>515</v>
      </c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10"/>
      <c r="W402" s="10"/>
      <c r="X402" s="10"/>
      <c r="Y402" s="10"/>
      <c r="Z402" s="11"/>
      <c r="AA402" s="12"/>
      <c r="AB402" s="12"/>
      <c r="AC402" s="12"/>
      <c r="AD402" s="12"/>
      <c r="AE402" s="12"/>
      <c r="AF402" s="12">
        <v>590.4</v>
      </c>
      <c r="AG402" s="12"/>
      <c r="AH402" s="12"/>
      <c r="AI402" s="12"/>
      <c r="AJ402" s="12"/>
      <c r="AK402" s="23">
        <v>590.4</v>
      </c>
      <c r="AL402" s="23"/>
      <c r="AM402" s="23"/>
      <c r="AN402" s="23"/>
      <c r="AO402" s="23"/>
      <c r="AP402" s="23"/>
      <c r="AQ402" s="23"/>
      <c r="AR402" s="23"/>
      <c r="AS402" s="23"/>
      <c r="AT402" s="23"/>
      <c r="AU402" s="23"/>
      <c r="AV402" s="11"/>
    </row>
    <row r="403" spans="1:48" ht="126">
      <c r="A403" s="16" t="s">
        <v>516</v>
      </c>
      <c r="B403" s="14" t="s">
        <v>492</v>
      </c>
      <c r="C403" s="14" t="s">
        <v>230</v>
      </c>
      <c r="D403" s="14" t="s">
        <v>190</v>
      </c>
      <c r="E403" s="14" t="s">
        <v>515</v>
      </c>
      <c r="F403" s="14"/>
      <c r="G403" s="14"/>
      <c r="H403" s="14"/>
      <c r="I403" s="14"/>
      <c r="J403" s="14"/>
      <c r="K403" s="14"/>
      <c r="L403" s="14"/>
      <c r="M403" s="14"/>
      <c r="N403" s="14"/>
      <c r="O403" s="14"/>
      <c r="P403" s="14"/>
      <c r="Q403" s="14"/>
      <c r="R403" s="14"/>
      <c r="S403" s="14"/>
      <c r="T403" s="14" t="s">
        <v>126</v>
      </c>
      <c r="U403" s="14"/>
      <c r="V403" s="15"/>
      <c r="W403" s="15"/>
      <c r="X403" s="15"/>
      <c r="Y403" s="15"/>
      <c r="Z403" s="16"/>
      <c r="AA403" s="17"/>
      <c r="AB403" s="17"/>
      <c r="AC403" s="17"/>
      <c r="AD403" s="17"/>
      <c r="AE403" s="17"/>
      <c r="AF403" s="17">
        <v>590.4</v>
      </c>
      <c r="AG403" s="17"/>
      <c r="AH403" s="17"/>
      <c r="AI403" s="17"/>
      <c r="AJ403" s="17"/>
      <c r="AK403" s="24">
        <v>590.4</v>
      </c>
      <c r="AL403" s="24"/>
      <c r="AM403" s="24"/>
      <c r="AN403" s="24"/>
      <c r="AO403" s="24"/>
      <c r="AP403" s="24"/>
      <c r="AQ403" s="24"/>
      <c r="AR403" s="24"/>
      <c r="AS403" s="24"/>
      <c r="AT403" s="24"/>
      <c r="AU403" s="24"/>
      <c r="AV403" s="16"/>
    </row>
    <row r="404" spans="1:48" ht="141.75">
      <c r="A404" s="8" t="s">
        <v>517</v>
      </c>
      <c r="B404" s="9" t="s">
        <v>492</v>
      </c>
      <c r="C404" s="9" t="s">
        <v>230</v>
      </c>
      <c r="D404" s="9" t="s">
        <v>190</v>
      </c>
      <c r="E404" s="9" t="s">
        <v>518</v>
      </c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10"/>
      <c r="W404" s="10"/>
      <c r="X404" s="10"/>
      <c r="Y404" s="10"/>
      <c r="Z404" s="11"/>
      <c r="AA404" s="12">
        <v>18405.099999999999</v>
      </c>
      <c r="AB404" s="12"/>
      <c r="AC404" s="12"/>
      <c r="AD404" s="12"/>
      <c r="AE404" s="12"/>
      <c r="AF404" s="12"/>
      <c r="AG404" s="12">
        <v>18405.099999999999</v>
      </c>
      <c r="AH404" s="12"/>
      <c r="AI404" s="12"/>
      <c r="AJ404" s="12"/>
      <c r="AK404" s="23">
        <v>17390.3</v>
      </c>
      <c r="AL404" s="23">
        <v>18405.099999999999</v>
      </c>
      <c r="AM404" s="23"/>
      <c r="AN404" s="23"/>
      <c r="AO404" s="23"/>
      <c r="AP404" s="23"/>
      <c r="AQ404" s="23">
        <v>78.099999999999994</v>
      </c>
      <c r="AR404" s="23">
        <v>18483.2</v>
      </c>
      <c r="AS404" s="23"/>
      <c r="AT404" s="23"/>
      <c r="AU404" s="23"/>
      <c r="AV404" s="11"/>
    </row>
    <row r="405" spans="1:48" ht="157.5">
      <c r="A405" s="13" t="s">
        <v>519</v>
      </c>
      <c r="B405" s="14" t="s">
        <v>492</v>
      </c>
      <c r="C405" s="14" t="s">
        <v>230</v>
      </c>
      <c r="D405" s="14" t="s">
        <v>190</v>
      </c>
      <c r="E405" s="14" t="s">
        <v>518</v>
      </c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14"/>
      <c r="Q405" s="14"/>
      <c r="R405" s="14"/>
      <c r="S405" s="14"/>
      <c r="T405" s="14" t="s">
        <v>126</v>
      </c>
      <c r="U405" s="14"/>
      <c r="V405" s="15"/>
      <c r="W405" s="15"/>
      <c r="X405" s="15"/>
      <c r="Y405" s="15"/>
      <c r="Z405" s="16"/>
      <c r="AA405" s="17">
        <v>18405.099999999999</v>
      </c>
      <c r="AB405" s="17"/>
      <c r="AC405" s="17"/>
      <c r="AD405" s="17"/>
      <c r="AE405" s="17"/>
      <c r="AF405" s="17"/>
      <c r="AG405" s="17">
        <v>18405.099999999999</v>
      </c>
      <c r="AH405" s="17"/>
      <c r="AI405" s="17"/>
      <c r="AJ405" s="17"/>
      <c r="AK405" s="24">
        <v>17390.3</v>
      </c>
      <c r="AL405" s="24">
        <v>18405.099999999999</v>
      </c>
      <c r="AM405" s="24"/>
      <c r="AN405" s="24"/>
      <c r="AO405" s="24"/>
      <c r="AP405" s="24"/>
      <c r="AQ405" s="24">
        <v>78.099999999999994</v>
      </c>
      <c r="AR405" s="24">
        <v>18483.2</v>
      </c>
      <c r="AS405" s="24"/>
      <c r="AT405" s="24"/>
      <c r="AU405" s="24"/>
      <c r="AV405" s="16"/>
    </row>
    <row r="406" spans="1:48" ht="346.5">
      <c r="A406" s="8" t="s">
        <v>504</v>
      </c>
      <c r="B406" s="9" t="s">
        <v>492</v>
      </c>
      <c r="C406" s="9" t="s">
        <v>230</v>
      </c>
      <c r="D406" s="9" t="s">
        <v>190</v>
      </c>
      <c r="E406" s="9" t="s">
        <v>505</v>
      </c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10"/>
      <c r="W406" s="10"/>
      <c r="X406" s="10"/>
      <c r="Y406" s="10"/>
      <c r="Z406" s="11"/>
      <c r="AA406" s="12">
        <v>264024.40000000002</v>
      </c>
      <c r="AB406" s="12"/>
      <c r="AC406" s="12"/>
      <c r="AD406" s="12"/>
      <c r="AE406" s="12"/>
      <c r="AF406" s="12">
        <v>3264.2</v>
      </c>
      <c r="AG406" s="12"/>
      <c r="AH406" s="12"/>
      <c r="AI406" s="12"/>
      <c r="AJ406" s="12"/>
      <c r="AK406" s="23">
        <v>267288.59999999998</v>
      </c>
      <c r="AL406" s="23">
        <v>274018.59999999998</v>
      </c>
      <c r="AM406" s="23"/>
      <c r="AN406" s="23"/>
      <c r="AO406" s="23"/>
      <c r="AP406" s="23"/>
      <c r="AQ406" s="23">
        <v>4986.6000000000004</v>
      </c>
      <c r="AR406" s="23"/>
      <c r="AS406" s="23"/>
      <c r="AT406" s="23"/>
      <c r="AU406" s="23"/>
      <c r="AV406" s="11"/>
    </row>
    <row r="407" spans="1:48" ht="378">
      <c r="A407" s="13" t="s">
        <v>506</v>
      </c>
      <c r="B407" s="14" t="s">
        <v>492</v>
      </c>
      <c r="C407" s="14" t="s">
        <v>230</v>
      </c>
      <c r="D407" s="14" t="s">
        <v>190</v>
      </c>
      <c r="E407" s="14" t="s">
        <v>505</v>
      </c>
      <c r="F407" s="14"/>
      <c r="G407" s="14"/>
      <c r="H407" s="14"/>
      <c r="I407" s="14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14" t="s">
        <v>126</v>
      </c>
      <c r="U407" s="14"/>
      <c r="V407" s="15"/>
      <c r="W407" s="15"/>
      <c r="X407" s="15"/>
      <c r="Y407" s="15"/>
      <c r="Z407" s="16"/>
      <c r="AA407" s="17">
        <v>264024.40000000002</v>
      </c>
      <c r="AB407" s="17"/>
      <c r="AC407" s="17"/>
      <c r="AD407" s="17"/>
      <c r="AE407" s="17"/>
      <c r="AF407" s="17">
        <v>3264.2</v>
      </c>
      <c r="AG407" s="17"/>
      <c r="AH407" s="17"/>
      <c r="AI407" s="17"/>
      <c r="AJ407" s="17"/>
      <c r="AK407" s="24">
        <v>267288.59999999998</v>
      </c>
      <c r="AL407" s="24">
        <v>274018.59999999998</v>
      </c>
      <c r="AM407" s="24"/>
      <c r="AN407" s="24"/>
      <c r="AO407" s="24"/>
      <c r="AP407" s="24"/>
      <c r="AQ407" s="24">
        <v>4986.6000000000004</v>
      </c>
      <c r="AR407" s="24"/>
      <c r="AS407" s="24"/>
      <c r="AT407" s="24"/>
      <c r="AU407" s="24"/>
      <c r="AV407" s="16"/>
    </row>
    <row r="408" spans="1:48" ht="157.5">
      <c r="A408" s="8" t="s">
        <v>520</v>
      </c>
      <c r="B408" s="9" t="s">
        <v>492</v>
      </c>
      <c r="C408" s="9" t="s">
        <v>230</v>
      </c>
      <c r="D408" s="9" t="s">
        <v>190</v>
      </c>
      <c r="E408" s="9" t="s">
        <v>521</v>
      </c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10"/>
      <c r="W408" s="10"/>
      <c r="X408" s="10"/>
      <c r="Y408" s="10"/>
      <c r="Z408" s="11"/>
      <c r="AA408" s="12">
        <v>14031.7</v>
      </c>
      <c r="AB408" s="12">
        <v>11646.3</v>
      </c>
      <c r="AC408" s="12">
        <v>2385.4</v>
      </c>
      <c r="AD408" s="12"/>
      <c r="AE408" s="12"/>
      <c r="AF408" s="12">
        <v>-1544.8</v>
      </c>
      <c r="AG408" s="12">
        <v>-1282.2</v>
      </c>
      <c r="AH408" s="12">
        <v>-262.60000000000002</v>
      </c>
      <c r="AI408" s="12"/>
      <c r="AJ408" s="12"/>
      <c r="AK408" s="23">
        <v>12334.5</v>
      </c>
      <c r="AL408" s="23">
        <v>13611.3</v>
      </c>
      <c r="AM408" s="23">
        <v>11297.4</v>
      </c>
      <c r="AN408" s="23">
        <v>2313.9</v>
      </c>
      <c r="AO408" s="23"/>
      <c r="AP408" s="23"/>
      <c r="AQ408" s="23"/>
      <c r="AR408" s="23"/>
      <c r="AS408" s="23"/>
      <c r="AT408" s="23"/>
      <c r="AU408" s="23"/>
      <c r="AV408" s="11"/>
    </row>
    <row r="409" spans="1:48" ht="173.25">
      <c r="A409" s="13" t="s">
        <v>522</v>
      </c>
      <c r="B409" s="14" t="s">
        <v>492</v>
      </c>
      <c r="C409" s="14" t="s">
        <v>230</v>
      </c>
      <c r="D409" s="14" t="s">
        <v>190</v>
      </c>
      <c r="E409" s="14" t="s">
        <v>521</v>
      </c>
      <c r="F409" s="14"/>
      <c r="G409" s="14"/>
      <c r="H409" s="14"/>
      <c r="I409" s="14"/>
      <c r="J409" s="14"/>
      <c r="K409" s="14"/>
      <c r="L409" s="14"/>
      <c r="M409" s="14"/>
      <c r="N409" s="14"/>
      <c r="O409" s="14"/>
      <c r="P409" s="14"/>
      <c r="Q409" s="14"/>
      <c r="R409" s="14"/>
      <c r="S409" s="14"/>
      <c r="T409" s="14" t="s">
        <v>126</v>
      </c>
      <c r="U409" s="14"/>
      <c r="V409" s="15"/>
      <c r="W409" s="15"/>
      <c r="X409" s="15"/>
      <c r="Y409" s="15"/>
      <c r="Z409" s="16"/>
      <c r="AA409" s="17">
        <v>14031.7</v>
      </c>
      <c r="AB409" s="17">
        <v>11646.3</v>
      </c>
      <c r="AC409" s="17">
        <v>2385.4</v>
      </c>
      <c r="AD409" s="17"/>
      <c r="AE409" s="17"/>
      <c r="AF409" s="17">
        <v>-1544.8</v>
      </c>
      <c r="AG409" s="17">
        <v>-1282.2</v>
      </c>
      <c r="AH409" s="17">
        <v>-262.60000000000002</v>
      </c>
      <c r="AI409" s="17"/>
      <c r="AJ409" s="17"/>
      <c r="AK409" s="24">
        <v>12334.5</v>
      </c>
      <c r="AL409" s="24">
        <v>13611.3</v>
      </c>
      <c r="AM409" s="24">
        <v>11297.4</v>
      </c>
      <c r="AN409" s="24">
        <v>2313.9</v>
      </c>
      <c r="AO409" s="24"/>
      <c r="AP409" s="24"/>
      <c r="AQ409" s="24"/>
      <c r="AR409" s="24"/>
      <c r="AS409" s="24"/>
      <c r="AT409" s="24"/>
      <c r="AU409" s="24"/>
      <c r="AV409" s="16"/>
    </row>
    <row r="410" spans="1:48" ht="141.75">
      <c r="A410" s="8" t="s">
        <v>523</v>
      </c>
      <c r="B410" s="9" t="s">
        <v>492</v>
      </c>
      <c r="C410" s="9" t="s">
        <v>230</v>
      </c>
      <c r="D410" s="9" t="s">
        <v>190</v>
      </c>
      <c r="E410" s="9" t="s">
        <v>524</v>
      </c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10"/>
      <c r="W410" s="10"/>
      <c r="X410" s="10"/>
      <c r="Y410" s="10"/>
      <c r="Z410" s="11"/>
      <c r="AA410" s="12">
        <v>5834.4</v>
      </c>
      <c r="AB410" s="12"/>
      <c r="AC410" s="12"/>
      <c r="AD410" s="12"/>
      <c r="AE410" s="12"/>
      <c r="AF410" s="12">
        <v>-0.8</v>
      </c>
      <c r="AG410" s="12"/>
      <c r="AH410" s="12">
        <v>5565.2</v>
      </c>
      <c r="AI410" s="12">
        <v>268.39999999999998</v>
      </c>
      <c r="AJ410" s="12"/>
      <c r="AK410" s="23">
        <v>5833.4</v>
      </c>
      <c r="AL410" s="23"/>
      <c r="AM410" s="23"/>
      <c r="AN410" s="23"/>
      <c r="AO410" s="23"/>
      <c r="AP410" s="23"/>
      <c r="AQ410" s="23"/>
      <c r="AR410" s="23"/>
      <c r="AS410" s="23"/>
      <c r="AT410" s="23"/>
      <c r="AU410" s="23"/>
      <c r="AV410" s="11"/>
    </row>
    <row r="411" spans="1:48" ht="157.5">
      <c r="A411" s="13" t="s">
        <v>525</v>
      </c>
      <c r="B411" s="14" t="s">
        <v>492</v>
      </c>
      <c r="C411" s="14" t="s">
        <v>230</v>
      </c>
      <c r="D411" s="14" t="s">
        <v>190</v>
      </c>
      <c r="E411" s="14" t="s">
        <v>524</v>
      </c>
      <c r="F411" s="14"/>
      <c r="G411" s="14"/>
      <c r="H411" s="14"/>
      <c r="I411" s="14"/>
      <c r="J411" s="14"/>
      <c r="K411" s="14"/>
      <c r="L411" s="14"/>
      <c r="M411" s="14"/>
      <c r="N411" s="14"/>
      <c r="O411" s="14"/>
      <c r="P411" s="14"/>
      <c r="Q411" s="14"/>
      <c r="R411" s="14"/>
      <c r="S411" s="14"/>
      <c r="T411" s="14" t="s">
        <v>126</v>
      </c>
      <c r="U411" s="14"/>
      <c r="V411" s="15"/>
      <c r="W411" s="15"/>
      <c r="X411" s="15"/>
      <c r="Y411" s="15"/>
      <c r="Z411" s="16"/>
      <c r="AA411" s="17">
        <v>5834.4</v>
      </c>
      <c r="AB411" s="17"/>
      <c r="AC411" s="17"/>
      <c r="AD411" s="17"/>
      <c r="AE411" s="17"/>
      <c r="AF411" s="17">
        <v>-0.8</v>
      </c>
      <c r="AG411" s="17"/>
      <c r="AH411" s="17">
        <v>5565.2</v>
      </c>
      <c r="AI411" s="17">
        <v>268.39999999999998</v>
      </c>
      <c r="AJ411" s="17"/>
      <c r="AK411" s="24">
        <v>5833.4</v>
      </c>
      <c r="AL411" s="24"/>
      <c r="AM411" s="24"/>
      <c r="AN411" s="24"/>
      <c r="AO411" s="24"/>
      <c r="AP411" s="24"/>
      <c r="AQ411" s="24"/>
      <c r="AR411" s="24"/>
      <c r="AS411" s="24"/>
      <c r="AT411" s="24"/>
      <c r="AU411" s="24"/>
      <c r="AV411" s="16"/>
    </row>
    <row r="412" spans="1:48" ht="189">
      <c r="A412" s="8" t="s">
        <v>526</v>
      </c>
      <c r="B412" s="9" t="s">
        <v>492</v>
      </c>
      <c r="C412" s="9" t="s">
        <v>230</v>
      </c>
      <c r="D412" s="9" t="s">
        <v>190</v>
      </c>
      <c r="E412" s="9" t="s">
        <v>527</v>
      </c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10"/>
      <c r="W412" s="10"/>
      <c r="X412" s="10"/>
      <c r="Y412" s="10"/>
      <c r="Z412" s="11"/>
      <c r="AA412" s="12"/>
      <c r="AB412" s="12"/>
      <c r="AC412" s="12"/>
      <c r="AD412" s="12"/>
      <c r="AE412" s="12"/>
      <c r="AF412" s="12">
        <v>908.9</v>
      </c>
      <c r="AG412" s="12">
        <v>890.7</v>
      </c>
      <c r="AH412" s="12">
        <v>18.2</v>
      </c>
      <c r="AI412" s="12"/>
      <c r="AJ412" s="12"/>
      <c r="AK412" s="23">
        <v>908.9</v>
      </c>
      <c r="AL412" s="23"/>
      <c r="AM412" s="23"/>
      <c r="AN412" s="23"/>
      <c r="AO412" s="23"/>
      <c r="AP412" s="23"/>
      <c r="AQ412" s="23"/>
      <c r="AR412" s="23"/>
      <c r="AS412" s="23"/>
      <c r="AT412" s="23"/>
      <c r="AU412" s="23"/>
      <c r="AV412" s="11"/>
    </row>
    <row r="413" spans="1:48" ht="204.75">
      <c r="A413" s="13" t="s">
        <v>528</v>
      </c>
      <c r="B413" s="14" t="s">
        <v>492</v>
      </c>
      <c r="C413" s="14" t="s">
        <v>230</v>
      </c>
      <c r="D413" s="14" t="s">
        <v>190</v>
      </c>
      <c r="E413" s="14" t="s">
        <v>527</v>
      </c>
      <c r="F413" s="14"/>
      <c r="G413" s="14"/>
      <c r="H413" s="14"/>
      <c r="I413" s="14"/>
      <c r="J413" s="14"/>
      <c r="K413" s="14"/>
      <c r="L413" s="14"/>
      <c r="M413" s="14"/>
      <c r="N413" s="14"/>
      <c r="O413" s="14"/>
      <c r="P413" s="14"/>
      <c r="Q413" s="14"/>
      <c r="R413" s="14"/>
      <c r="S413" s="14"/>
      <c r="T413" s="14" t="s">
        <v>126</v>
      </c>
      <c r="U413" s="14"/>
      <c r="V413" s="15"/>
      <c r="W413" s="15"/>
      <c r="X413" s="15"/>
      <c r="Y413" s="15"/>
      <c r="Z413" s="16"/>
      <c r="AA413" s="17"/>
      <c r="AB413" s="17"/>
      <c r="AC413" s="17"/>
      <c r="AD413" s="17"/>
      <c r="AE413" s="17"/>
      <c r="AF413" s="17">
        <v>908.9</v>
      </c>
      <c r="AG413" s="17">
        <v>890.7</v>
      </c>
      <c r="AH413" s="17">
        <v>18.2</v>
      </c>
      <c r="AI413" s="17"/>
      <c r="AJ413" s="17"/>
      <c r="AK413" s="24">
        <v>908.9</v>
      </c>
      <c r="AL413" s="24"/>
      <c r="AM413" s="24"/>
      <c r="AN413" s="24"/>
      <c r="AO413" s="24"/>
      <c r="AP413" s="24"/>
      <c r="AQ413" s="24"/>
      <c r="AR413" s="24"/>
      <c r="AS413" s="24"/>
      <c r="AT413" s="24"/>
      <c r="AU413" s="24"/>
      <c r="AV413" s="16"/>
    </row>
    <row r="414" spans="1:48" ht="141.75">
      <c r="A414" s="8" t="s">
        <v>279</v>
      </c>
      <c r="B414" s="9" t="s">
        <v>492</v>
      </c>
      <c r="C414" s="9" t="s">
        <v>230</v>
      </c>
      <c r="D414" s="9" t="s">
        <v>190</v>
      </c>
      <c r="E414" s="9" t="s">
        <v>280</v>
      </c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10"/>
      <c r="W414" s="10"/>
      <c r="X414" s="10"/>
      <c r="Y414" s="10"/>
      <c r="Z414" s="11"/>
      <c r="AA414" s="12">
        <v>4185.6000000000004</v>
      </c>
      <c r="AB414" s="12"/>
      <c r="AC414" s="12"/>
      <c r="AD414" s="12"/>
      <c r="AE414" s="12"/>
      <c r="AF414" s="12">
        <v>1669.7</v>
      </c>
      <c r="AG414" s="12"/>
      <c r="AH414" s="12"/>
      <c r="AI414" s="12"/>
      <c r="AJ414" s="12"/>
      <c r="AK414" s="23">
        <v>5656.9</v>
      </c>
      <c r="AL414" s="23"/>
      <c r="AM414" s="23"/>
      <c r="AN414" s="23"/>
      <c r="AO414" s="23"/>
      <c r="AP414" s="23"/>
      <c r="AQ414" s="23"/>
      <c r="AR414" s="23"/>
      <c r="AS414" s="23"/>
      <c r="AT414" s="23"/>
      <c r="AU414" s="23"/>
      <c r="AV414" s="11"/>
    </row>
    <row r="415" spans="1:48" ht="157.5">
      <c r="A415" s="13" t="s">
        <v>281</v>
      </c>
      <c r="B415" s="14" t="s">
        <v>492</v>
      </c>
      <c r="C415" s="14" t="s">
        <v>230</v>
      </c>
      <c r="D415" s="14" t="s">
        <v>190</v>
      </c>
      <c r="E415" s="14" t="s">
        <v>280</v>
      </c>
      <c r="F415" s="14"/>
      <c r="G415" s="14"/>
      <c r="H415" s="14"/>
      <c r="I415" s="14"/>
      <c r="J415" s="14"/>
      <c r="K415" s="14"/>
      <c r="L415" s="14"/>
      <c r="M415" s="14"/>
      <c r="N415" s="14"/>
      <c r="O415" s="14"/>
      <c r="P415" s="14"/>
      <c r="Q415" s="14"/>
      <c r="R415" s="14"/>
      <c r="S415" s="14"/>
      <c r="T415" s="14" t="s">
        <v>126</v>
      </c>
      <c r="U415" s="14"/>
      <c r="V415" s="15"/>
      <c r="W415" s="15"/>
      <c r="X415" s="15"/>
      <c r="Y415" s="15"/>
      <c r="Z415" s="16"/>
      <c r="AA415" s="17">
        <v>4185.6000000000004</v>
      </c>
      <c r="AB415" s="17"/>
      <c r="AC415" s="17"/>
      <c r="AD415" s="17"/>
      <c r="AE415" s="17"/>
      <c r="AF415" s="17">
        <v>1669.7</v>
      </c>
      <c r="AG415" s="17"/>
      <c r="AH415" s="17"/>
      <c r="AI415" s="17"/>
      <c r="AJ415" s="17"/>
      <c r="AK415" s="24">
        <v>5656.9</v>
      </c>
      <c r="AL415" s="24"/>
      <c r="AM415" s="24"/>
      <c r="AN415" s="24"/>
      <c r="AO415" s="24"/>
      <c r="AP415" s="24"/>
      <c r="AQ415" s="24"/>
      <c r="AR415" s="24"/>
      <c r="AS415" s="24"/>
      <c r="AT415" s="24"/>
      <c r="AU415" s="24"/>
      <c r="AV415" s="16"/>
    </row>
    <row r="416" spans="1:48" ht="126">
      <c r="A416" s="11" t="s">
        <v>507</v>
      </c>
      <c r="B416" s="9" t="s">
        <v>492</v>
      </c>
      <c r="C416" s="9" t="s">
        <v>230</v>
      </c>
      <c r="D416" s="9" t="s">
        <v>190</v>
      </c>
      <c r="E416" s="9" t="s">
        <v>508</v>
      </c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10"/>
      <c r="W416" s="10"/>
      <c r="X416" s="10"/>
      <c r="Y416" s="10"/>
      <c r="Z416" s="11"/>
      <c r="AA416" s="12"/>
      <c r="AB416" s="12"/>
      <c r="AC416" s="12"/>
      <c r="AD416" s="12"/>
      <c r="AE416" s="12"/>
      <c r="AF416" s="12">
        <v>1229.3</v>
      </c>
      <c r="AG416" s="12"/>
      <c r="AH416" s="12"/>
      <c r="AI416" s="12"/>
      <c r="AJ416" s="12"/>
      <c r="AK416" s="23">
        <v>1229.2</v>
      </c>
      <c r="AL416" s="23"/>
      <c r="AM416" s="23"/>
      <c r="AN416" s="23"/>
      <c r="AO416" s="23"/>
      <c r="AP416" s="23"/>
      <c r="AQ416" s="23"/>
      <c r="AR416" s="23"/>
      <c r="AS416" s="23"/>
      <c r="AT416" s="23"/>
      <c r="AU416" s="23"/>
      <c r="AV416" s="11"/>
    </row>
    <row r="417" spans="1:48" ht="141.75">
      <c r="A417" s="13" t="s">
        <v>509</v>
      </c>
      <c r="B417" s="14" t="s">
        <v>492</v>
      </c>
      <c r="C417" s="14" t="s">
        <v>230</v>
      </c>
      <c r="D417" s="14" t="s">
        <v>190</v>
      </c>
      <c r="E417" s="14" t="s">
        <v>508</v>
      </c>
      <c r="F417" s="14"/>
      <c r="G417" s="14"/>
      <c r="H417" s="14"/>
      <c r="I417" s="14"/>
      <c r="J417" s="14"/>
      <c r="K417" s="14"/>
      <c r="L417" s="14"/>
      <c r="M417" s="14"/>
      <c r="N417" s="14"/>
      <c r="O417" s="14"/>
      <c r="P417" s="14"/>
      <c r="Q417" s="14"/>
      <c r="R417" s="14"/>
      <c r="S417" s="14"/>
      <c r="T417" s="14" t="s">
        <v>126</v>
      </c>
      <c r="U417" s="14"/>
      <c r="V417" s="15"/>
      <c r="W417" s="15"/>
      <c r="X417" s="15"/>
      <c r="Y417" s="15"/>
      <c r="Z417" s="16"/>
      <c r="AA417" s="17"/>
      <c r="AB417" s="17"/>
      <c r="AC417" s="17"/>
      <c r="AD417" s="17"/>
      <c r="AE417" s="17"/>
      <c r="AF417" s="17">
        <v>1229.3</v>
      </c>
      <c r="AG417" s="17"/>
      <c r="AH417" s="17"/>
      <c r="AI417" s="17"/>
      <c r="AJ417" s="17"/>
      <c r="AK417" s="24">
        <v>1229.2</v>
      </c>
      <c r="AL417" s="24"/>
      <c r="AM417" s="24"/>
      <c r="AN417" s="24"/>
      <c r="AO417" s="24"/>
      <c r="AP417" s="24"/>
      <c r="AQ417" s="24"/>
      <c r="AR417" s="24"/>
      <c r="AS417" s="24"/>
      <c r="AT417" s="24"/>
      <c r="AU417" s="24"/>
      <c r="AV417" s="16"/>
    </row>
    <row r="418" spans="1:48" ht="157.5">
      <c r="A418" s="8" t="s">
        <v>529</v>
      </c>
      <c r="B418" s="9" t="s">
        <v>492</v>
      </c>
      <c r="C418" s="9" t="s">
        <v>230</v>
      </c>
      <c r="D418" s="9" t="s">
        <v>190</v>
      </c>
      <c r="E418" s="9" t="s">
        <v>530</v>
      </c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10"/>
      <c r="W418" s="10"/>
      <c r="X418" s="10"/>
      <c r="Y418" s="10"/>
      <c r="Z418" s="11"/>
      <c r="AA418" s="12">
        <v>29.8</v>
      </c>
      <c r="AB418" s="12"/>
      <c r="AC418" s="12"/>
      <c r="AD418" s="12"/>
      <c r="AE418" s="12"/>
      <c r="AF418" s="12"/>
      <c r="AG418" s="12"/>
      <c r="AH418" s="12"/>
      <c r="AI418" s="12"/>
      <c r="AJ418" s="12"/>
      <c r="AK418" s="23">
        <v>29.8</v>
      </c>
      <c r="AL418" s="23"/>
      <c r="AM418" s="23"/>
      <c r="AN418" s="23"/>
      <c r="AO418" s="23"/>
      <c r="AP418" s="23"/>
      <c r="AQ418" s="23"/>
      <c r="AR418" s="23"/>
      <c r="AS418" s="23"/>
      <c r="AT418" s="23"/>
      <c r="AU418" s="23"/>
      <c r="AV418" s="11"/>
    </row>
    <row r="419" spans="1:48" ht="173.25">
      <c r="A419" s="13" t="s">
        <v>531</v>
      </c>
      <c r="B419" s="14" t="s">
        <v>492</v>
      </c>
      <c r="C419" s="14" t="s">
        <v>230</v>
      </c>
      <c r="D419" s="14" t="s">
        <v>190</v>
      </c>
      <c r="E419" s="14" t="s">
        <v>530</v>
      </c>
      <c r="F419" s="14"/>
      <c r="G419" s="14"/>
      <c r="H419" s="14"/>
      <c r="I419" s="14"/>
      <c r="J419" s="14"/>
      <c r="K419" s="14"/>
      <c r="L419" s="14"/>
      <c r="M419" s="14"/>
      <c r="N419" s="14"/>
      <c r="O419" s="14"/>
      <c r="P419" s="14"/>
      <c r="Q419" s="14"/>
      <c r="R419" s="14"/>
      <c r="S419" s="14"/>
      <c r="T419" s="14" t="s">
        <v>126</v>
      </c>
      <c r="U419" s="14"/>
      <c r="V419" s="15"/>
      <c r="W419" s="15"/>
      <c r="X419" s="15"/>
      <c r="Y419" s="15"/>
      <c r="Z419" s="16"/>
      <c r="AA419" s="17">
        <v>29.8</v>
      </c>
      <c r="AB419" s="17"/>
      <c r="AC419" s="17"/>
      <c r="AD419" s="17"/>
      <c r="AE419" s="17"/>
      <c r="AF419" s="17"/>
      <c r="AG419" s="17"/>
      <c r="AH419" s="17"/>
      <c r="AI419" s="17"/>
      <c r="AJ419" s="17"/>
      <c r="AK419" s="24">
        <v>29.8</v>
      </c>
      <c r="AL419" s="24"/>
      <c r="AM419" s="24"/>
      <c r="AN419" s="24"/>
      <c r="AO419" s="24"/>
      <c r="AP419" s="24"/>
      <c r="AQ419" s="24"/>
      <c r="AR419" s="24"/>
      <c r="AS419" s="24"/>
      <c r="AT419" s="24"/>
      <c r="AU419" s="24"/>
      <c r="AV419" s="16"/>
    </row>
    <row r="420" spans="1:48" ht="94.5">
      <c r="A420" s="11" t="s">
        <v>87</v>
      </c>
      <c r="B420" s="9" t="s">
        <v>492</v>
      </c>
      <c r="C420" s="9" t="s">
        <v>230</v>
      </c>
      <c r="D420" s="9" t="s">
        <v>190</v>
      </c>
      <c r="E420" s="9" t="s">
        <v>88</v>
      </c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10"/>
      <c r="W420" s="10"/>
      <c r="X420" s="10"/>
      <c r="Y420" s="10"/>
      <c r="Z420" s="11"/>
      <c r="AA420" s="12"/>
      <c r="AB420" s="12"/>
      <c r="AC420" s="12"/>
      <c r="AD420" s="12"/>
      <c r="AE420" s="12"/>
      <c r="AF420" s="12">
        <v>149.69999999999999</v>
      </c>
      <c r="AG420" s="12"/>
      <c r="AH420" s="12"/>
      <c r="AI420" s="12"/>
      <c r="AJ420" s="12"/>
      <c r="AK420" s="23">
        <v>149.6</v>
      </c>
      <c r="AL420" s="23"/>
      <c r="AM420" s="23"/>
      <c r="AN420" s="23"/>
      <c r="AO420" s="23"/>
      <c r="AP420" s="23"/>
      <c r="AQ420" s="23"/>
      <c r="AR420" s="23"/>
      <c r="AS420" s="23"/>
      <c r="AT420" s="23"/>
      <c r="AU420" s="23"/>
      <c r="AV420" s="11"/>
    </row>
    <row r="421" spans="1:48" ht="110.25">
      <c r="A421" s="16" t="s">
        <v>138</v>
      </c>
      <c r="B421" s="14" t="s">
        <v>492</v>
      </c>
      <c r="C421" s="14" t="s">
        <v>230</v>
      </c>
      <c r="D421" s="14" t="s">
        <v>190</v>
      </c>
      <c r="E421" s="14" t="s">
        <v>88</v>
      </c>
      <c r="F421" s="14"/>
      <c r="G421" s="14"/>
      <c r="H421" s="14"/>
      <c r="I421" s="14"/>
      <c r="J421" s="14"/>
      <c r="K421" s="14"/>
      <c r="L421" s="14"/>
      <c r="M421" s="14"/>
      <c r="N421" s="14"/>
      <c r="O421" s="14"/>
      <c r="P421" s="14"/>
      <c r="Q421" s="14"/>
      <c r="R421" s="14"/>
      <c r="S421" s="14"/>
      <c r="T421" s="14" t="s">
        <v>126</v>
      </c>
      <c r="U421" s="14"/>
      <c r="V421" s="15"/>
      <c r="W421" s="15"/>
      <c r="X421" s="15"/>
      <c r="Y421" s="15"/>
      <c r="Z421" s="16"/>
      <c r="AA421" s="17"/>
      <c r="AB421" s="17"/>
      <c r="AC421" s="17"/>
      <c r="AD421" s="17"/>
      <c r="AE421" s="17"/>
      <c r="AF421" s="17">
        <v>149.69999999999999</v>
      </c>
      <c r="AG421" s="17"/>
      <c r="AH421" s="17"/>
      <c r="AI421" s="17"/>
      <c r="AJ421" s="17"/>
      <c r="AK421" s="24">
        <v>149.6</v>
      </c>
      <c r="AL421" s="24"/>
      <c r="AM421" s="24"/>
      <c r="AN421" s="24"/>
      <c r="AO421" s="24"/>
      <c r="AP421" s="24"/>
      <c r="AQ421" s="24"/>
      <c r="AR421" s="24"/>
      <c r="AS421" s="24"/>
      <c r="AT421" s="24"/>
      <c r="AU421" s="24"/>
      <c r="AV421" s="16"/>
    </row>
    <row r="422" spans="1:48" ht="15.75">
      <c r="A422" s="5" t="s">
        <v>398</v>
      </c>
      <c r="B422" s="4" t="s">
        <v>492</v>
      </c>
      <c r="C422" s="4" t="s">
        <v>230</v>
      </c>
      <c r="D422" s="4" t="s">
        <v>26</v>
      </c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6"/>
      <c r="W422" s="6"/>
      <c r="X422" s="6"/>
      <c r="Y422" s="6"/>
      <c r="Z422" s="5"/>
      <c r="AA422" s="7">
        <v>31606.2</v>
      </c>
      <c r="AB422" s="7"/>
      <c r="AC422" s="7"/>
      <c r="AD422" s="7"/>
      <c r="AE422" s="7"/>
      <c r="AF422" s="7">
        <v>9090.7999999999993</v>
      </c>
      <c r="AG422" s="7"/>
      <c r="AH422" s="7"/>
      <c r="AI422" s="7">
        <v>575.20000000000005</v>
      </c>
      <c r="AJ422" s="7"/>
      <c r="AK422" s="22">
        <v>39257.599999999999</v>
      </c>
      <c r="AL422" s="22">
        <v>28527.7</v>
      </c>
      <c r="AM422" s="22"/>
      <c r="AN422" s="22"/>
      <c r="AO422" s="22"/>
      <c r="AP422" s="22"/>
      <c r="AQ422" s="22"/>
      <c r="AR422" s="22"/>
      <c r="AS422" s="22"/>
      <c r="AT422" s="22"/>
      <c r="AU422" s="22"/>
      <c r="AV422" s="5"/>
    </row>
    <row r="423" spans="1:48" ht="110.25">
      <c r="A423" s="11" t="s">
        <v>498</v>
      </c>
      <c r="B423" s="9" t="s">
        <v>492</v>
      </c>
      <c r="C423" s="9" t="s">
        <v>230</v>
      </c>
      <c r="D423" s="9" t="s">
        <v>26</v>
      </c>
      <c r="E423" s="9" t="s">
        <v>499</v>
      </c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10"/>
      <c r="W423" s="10"/>
      <c r="X423" s="10"/>
      <c r="Y423" s="10"/>
      <c r="Z423" s="11"/>
      <c r="AA423" s="12">
        <v>3642.6</v>
      </c>
      <c r="AB423" s="12"/>
      <c r="AC423" s="12"/>
      <c r="AD423" s="12"/>
      <c r="AE423" s="12"/>
      <c r="AF423" s="12">
        <v>8219.2000000000007</v>
      </c>
      <c r="AG423" s="12"/>
      <c r="AH423" s="12"/>
      <c r="AI423" s="12">
        <v>575.20000000000005</v>
      </c>
      <c r="AJ423" s="12"/>
      <c r="AK423" s="23">
        <v>10428.700000000001</v>
      </c>
      <c r="AL423" s="23"/>
      <c r="AM423" s="23"/>
      <c r="AN423" s="23"/>
      <c r="AO423" s="23"/>
      <c r="AP423" s="23"/>
      <c r="AQ423" s="23"/>
      <c r="AR423" s="23"/>
      <c r="AS423" s="23"/>
      <c r="AT423" s="23"/>
      <c r="AU423" s="23"/>
      <c r="AV423" s="11"/>
    </row>
    <row r="424" spans="1:48" ht="126">
      <c r="A424" s="13" t="s">
        <v>500</v>
      </c>
      <c r="B424" s="14" t="s">
        <v>492</v>
      </c>
      <c r="C424" s="14" t="s">
        <v>230</v>
      </c>
      <c r="D424" s="14" t="s">
        <v>26</v>
      </c>
      <c r="E424" s="14" t="s">
        <v>499</v>
      </c>
      <c r="F424" s="14"/>
      <c r="G424" s="14"/>
      <c r="H424" s="14"/>
      <c r="I424" s="14"/>
      <c r="J424" s="14"/>
      <c r="K424" s="14"/>
      <c r="L424" s="14"/>
      <c r="M424" s="14"/>
      <c r="N424" s="14"/>
      <c r="O424" s="14"/>
      <c r="P424" s="14"/>
      <c r="Q424" s="14"/>
      <c r="R424" s="14"/>
      <c r="S424" s="14"/>
      <c r="T424" s="14" t="s">
        <v>126</v>
      </c>
      <c r="U424" s="14"/>
      <c r="V424" s="15"/>
      <c r="W424" s="15"/>
      <c r="X424" s="15"/>
      <c r="Y424" s="15"/>
      <c r="Z424" s="16"/>
      <c r="AA424" s="17">
        <v>3642.6</v>
      </c>
      <c r="AB424" s="17"/>
      <c r="AC424" s="17"/>
      <c r="AD424" s="17"/>
      <c r="AE424" s="17"/>
      <c r="AF424" s="17">
        <v>8219.2000000000007</v>
      </c>
      <c r="AG424" s="17"/>
      <c r="AH424" s="17"/>
      <c r="AI424" s="17">
        <v>575.20000000000005</v>
      </c>
      <c r="AJ424" s="17"/>
      <c r="AK424" s="24">
        <v>10428.700000000001</v>
      </c>
      <c r="AL424" s="24"/>
      <c r="AM424" s="24"/>
      <c r="AN424" s="24"/>
      <c r="AO424" s="24"/>
      <c r="AP424" s="24"/>
      <c r="AQ424" s="24"/>
      <c r="AR424" s="24"/>
      <c r="AS424" s="24"/>
      <c r="AT424" s="24"/>
      <c r="AU424" s="24"/>
      <c r="AV424" s="16"/>
    </row>
    <row r="425" spans="1:48" ht="94.5">
      <c r="A425" s="11" t="s">
        <v>511</v>
      </c>
      <c r="B425" s="9" t="s">
        <v>492</v>
      </c>
      <c r="C425" s="9" t="s">
        <v>230</v>
      </c>
      <c r="D425" s="9" t="s">
        <v>26</v>
      </c>
      <c r="E425" s="9" t="s">
        <v>512</v>
      </c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10"/>
      <c r="W425" s="10"/>
      <c r="X425" s="10"/>
      <c r="Y425" s="10"/>
      <c r="Z425" s="11"/>
      <c r="AA425" s="12"/>
      <c r="AB425" s="12"/>
      <c r="AC425" s="12"/>
      <c r="AD425" s="12"/>
      <c r="AE425" s="12"/>
      <c r="AF425" s="12">
        <v>705.2</v>
      </c>
      <c r="AG425" s="12"/>
      <c r="AH425" s="12"/>
      <c r="AI425" s="12"/>
      <c r="AJ425" s="12"/>
      <c r="AK425" s="23">
        <v>705.1</v>
      </c>
      <c r="AL425" s="23"/>
      <c r="AM425" s="23"/>
      <c r="AN425" s="23"/>
      <c r="AO425" s="23"/>
      <c r="AP425" s="23"/>
      <c r="AQ425" s="23"/>
      <c r="AR425" s="23"/>
      <c r="AS425" s="23"/>
      <c r="AT425" s="23"/>
      <c r="AU425" s="23"/>
      <c r="AV425" s="11"/>
    </row>
    <row r="426" spans="1:48" ht="110.25">
      <c r="A426" s="16" t="s">
        <v>513</v>
      </c>
      <c r="B426" s="14" t="s">
        <v>492</v>
      </c>
      <c r="C426" s="14" t="s">
        <v>230</v>
      </c>
      <c r="D426" s="14" t="s">
        <v>26</v>
      </c>
      <c r="E426" s="14" t="s">
        <v>512</v>
      </c>
      <c r="F426" s="14"/>
      <c r="G426" s="14"/>
      <c r="H426" s="14"/>
      <c r="I426" s="14"/>
      <c r="J426" s="14"/>
      <c r="K426" s="14"/>
      <c r="L426" s="14"/>
      <c r="M426" s="14"/>
      <c r="N426" s="14"/>
      <c r="O426" s="14"/>
      <c r="P426" s="14"/>
      <c r="Q426" s="14"/>
      <c r="R426" s="14"/>
      <c r="S426" s="14"/>
      <c r="T426" s="14" t="s">
        <v>126</v>
      </c>
      <c r="U426" s="14"/>
      <c r="V426" s="15"/>
      <c r="W426" s="15"/>
      <c r="X426" s="15"/>
      <c r="Y426" s="15"/>
      <c r="Z426" s="16"/>
      <c r="AA426" s="17"/>
      <c r="AB426" s="17"/>
      <c r="AC426" s="17"/>
      <c r="AD426" s="17"/>
      <c r="AE426" s="17"/>
      <c r="AF426" s="17">
        <v>705.2</v>
      </c>
      <c r="AG426" s="17"/>
      <c r="AH426" s="17"/>
      <c r="AI426" s="17"/>
      <c r="AJ426" s="17"/>
      <c r="AK426" s="24">
        <v>705.1</v>
      </c>
      <c r="AL426" s="24"/>
      <c r="AM426" s="24"/>
      <c r="AN426" s="24"/>
      <c r="AO426" s="24"/>
      <c r="AP426" s="24"/>
      <c r="AQ426" s="24"/>
      <c r="AR426" s="24"/>
      <c r="AS426" s="24"/>
      <c r="AT426" s="24"/>
      <c r="AU426" s="24"/>
      <c r="AV426" s="16"/>
    </row>
    <row r="427" spans="1:48" ht="110.25">
      <c r="A427" s="11" t="s">
        <v>532</v>
      </c>
      <c r="B427" s="9" t="s">
        <v>492</v>
      </c>
      <c r="C427" s="9" t="s">
        <v>230</v>
      </c>
      <c r="D427" s="9" t="s">
        <v>26</v>
      </c>
      <c r="E427" s="9" t="s">
        <v>533</v>
      </c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10"/>
      <c r="W427" s="10"/>
      <c r="X427" s="10"/>
      <c r="Y427" s="10"/>
      <c r="Z427" s="11"/>
      <c r="AA427" s="12">
        <v>12550.2</v>
      </c>
      <c r="AB427" s="12"/>
      <c r="AC427" s="12"/>
      <c r="AD427" s="12"/>
      <c r="AE427" s="12"/>
      <c r="AF427" s="12"/>
      <c r="AG427" s="12"/>
      <c r="AH427" s="12"/>
      <c r="AI427" s="12"/>
      <c r="AJ427" s="12"/>
      <c r="AK427" s="23">
        <v>12550.2</v>
      </c>
      <c r="AL427" s="23">
        <v>12761.9</v>
      </c>
      <c r="AM427" s="23"/>
      <c r="AN427" s="23"/>
      <c r="AO427" s="23"/>
      <c r="AP427" s="23"/>
      <c r="AQ427" s="23"/>
      <c r="AR427" s="23"/>
      <c r="AS427" s="23"/>
      <c r="AT427" s="23"/>
      <c r="AU427" s="23"/>
      <c r="AV427" s="11"/>
    </row>
    <row r="428" spans="1:48" ht="126">
      <c r="A428" s="16" t="s">
        <v>534</v>
      </c>
      <c r="B428" s="14" t="s">
        <v>492</v>
      </c>
      <c r="C428" s="14" t="s">
        <v>230</v>
      </c>
      <c r="D428" s="14" t="s">
        <v>26</v>
      </c>
      <c r="E428" s="14" t="s">
        <v>533</v>
      </c>
      <c r="F428" s="14"/>
      <c r="G428" s="14"/>
      <c r="H428" s="14"/>
      <c r="I428" s="14"/>
      <c r="J428" s="14"/>
      <c r="K428" s="14"/>
      <c r="L428" s="14"/>
      <c r="M428" s="14"/>
      <c r="N428" s="14"/>
      <c r="O428" s="14"/>
      <c r="P428" s="14"/>
      <c r="Q428" s="14"/>
      <c r="R428" s="14"/>
      <c r="S428" s="14"/>
      <c r="T428" s="14" t="s">
        <v>126</v>
      </c>
      <c r="U428" s="14"/>
      <c r="V428" s="15"/>
      <c r="W428" s="15"/>
      <c r="X428" s="15"/>
      <c r="Y428" s="15"/>
      <c r="Z428" s="16"/>
      <c r="AA428" s="17">
        <v>12550.2</v>
      </c>
      <c r="AB428" s="17"/>
      <c r="AC428" s="17"/>
      <c r="AD428" s="17"/>
      <c r="AE428" s="17"/>
      <c r="AF428" s="17"/>
      <c r="AG428" s="17"/>
      <c r="AH428" s="17"/>
      <c r="AI428" s="17"/>
      <c r="AJ428" s="17"/>
      <c r="AK428" s="24">
        <v>12550.2</v>
      </c>
      <c r="AL428" s="24">
        <v>12761.9</v>
      </c>
      <c r="AM428" s="24"/>
      <c r="AN428" s="24"/>
      <c r="AO428" s="24"/>
      <c r="AP428" s="24"/>
      <c r="AQ428" s="24"/>
      <c r="AR428" s="24"/>
      <c r="AS428" s="24"/>
      <c r="AT428" s="24"/>
      <c r="AU428" s="24"/>
      <c r="AV428" s="16"/>
    </row>
    <row r="429" spans="1:48" ht="110.25">
      <c r="A429" s="11" t="s">
        <v>535</v>
      </c>
      <c r="B429" s="9" t="s">
        <v>492</v>
      </c>
      <c r="C429" s="9" t="s">
        <v>230</v>
      </c>
      <c r="D429" s="9" t="s">
        <v>26</v>
      </c>
      <c r="E429" s="9" t="s">
        <v>536</v>
      </c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10"/>
      <c r="W429" s="10"/>
      <c r="X429" s="10"/>
      <c r="Y429" s="10"/>
      <c r="Z429" s="11"/>
      <c r="AA429" s="12">
        <v>7657.4</v>
      </c>
      <c r="AB429" s="12"/>
      <c r="AC429" s="12"/>
      <c r="AD429" s="12"/>
      <c r="AE429" s="12"/>
      <c r="AF429" s="12"/>
      <c r="AG429" s="12"/>
      <c r="AH429" s="12"/>
      <c r="AI429" s="12"/>
      <c r="AJ429" s="12"/>
      <c r="AK429" s="23">
        <v>7657.4</v>
      </c>
      <c r="AL429" s="23">
        <v>7701.1</v>
      </c>
      <c r="AM429" s="23"/>
      <c r="AN429" s="23"/>
      <c r="AO429" s="23"/>
      <c r="AP429" s="23"/>
      <c r="AQ429" s="23"/>
      <c r="AR429" s="23"/>
      <c r="AS429" s="23"/>
      <c r="AT429" s="23"/>
      <c r="AU429" s="23"/>
      <c r="AV429" s="11"/>
    </row>
    <row r="430" spans="1:48" ht="126">
      <c r="A430" s="16" t="s">
        <v>537</v>
      </c>
      <c r="B430" s="14" t="s">
        <v>492</v>
      </c>
      <c r="C430" s="14" t="s">
        <v>230</v>
      </c>
      <c r="D430" s="14" t="s">
        <v>26</v>
      </c>
      <c r="E430" s="14" t="s">
        <v>536</v>
      </c>
      <c r="F430" s="14"/>
      <c r="G430" s="14"/>
      <c r="H430" s="14"/>
      <c r="I430" s="14"/>
      <c r="J430" s="14"/>
      <c r="K430" s="14"/>
      <c r="L430" s="14"/>
      <c r="M430" s="14"/>
      <c r="N430" s="14"/>
      <c r="O430" s="14"/>
      <c r="P430" s="14"/>
      <c r="Q430" s="14"/>
      <c r="R430" s="14"/>
      <c r="S430" s="14"/>
      <c r="T430" s="14" t="s">
        <v>126</v>
      </c>
      <c r="U430" s="14"/>
      <c r="V430" s="15"/>
      <c r="W430" s="15"/>
      <c r="X430" s="15"/>
      <c r="Y430" s="15"/>
      <c r="Z430" s="16"/>
      <c r="AA430" s="17">
        <v>7657.4</v>
      </c>
      <c r="AB430" s="17"/>
      <c r="AC430" s="17"/>
      <c r="AD430" s="17"/>
      <c r="AE430" s="17"/>
      <c r="AF430" s="17"/>
      <c r="AG430" s="17"/>
      <c r="AH430" s="17"/>
      <c r="AI430" s="17"/>
      <c r="AJ430" s="17"/>
      <c r="AK430" s="24">
        <v>7657.4</v>
      </c>
      <c r="AL430" s="24">
        <v>7701.1</v>
      </c>
      <c r="AM430" s="24"/>
      <c r="AN430" s="24"/>
      <c r="AO430" s="24"/>
      <c r="AP430" s="24"/>
      <c r="AQ430" s="24"/>
      <c r="AR430" s="24"/>
      <c r="AS430" s="24"/>
      <c r="AT430" s="24"/>
      <c r="AU430" s="24"/>
      <c r="AV430" s="16"/>
    </row>
    <row r="431" spans="1:48" ht="346.5">
      <c r="A431" s="8" t="s">
        <v>504</v>
      </c>
      <c r="B431" s="9" t="s">
        <v>492</v>
      </c>
      <c r="C431" s="9" t="s">
        <v>230</v>
      </c>
      <c r="D431" s="9" t="s">
        <v>26</v>
      </c>
      <c r="E431" s="9" t="s">
        <v>505</v>
      </c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10"/>
      <c r="W431" s="10"/>
      <c r="X431" s="10"/>
      <c r="Y431" s="10"/>
      <c r="Z431" s="11"/>
      <c r="AA431" s="12">
        <v>7756</v>
      </c>
      <c r="AB431" s="12"/>
      <c r="AC431" s="12"/>
      <c r="AD431" s="12"/>
      <c r="AE431" s="12"/>
      <c r="AF431" s="12"/>
      <c r="AG431" s="12"/>
      <c r="AH431" s="12"/>
      <c r="AI431" s="12"/>
      <c r="AJ431" s="12"/>
      <c r="AK431" s="23">
        <v>7756</v>
      </c>
      <c r="AL431" s="23">
        <v>8064.7</v>
      </c>
      <c r="AM431" s="23"/>
      <c r="AN431" s="23"/>
      <c r="AO431" s="23"/>
      <c r="AP431" s="23"/>
      <c r="AQ431" s="23"/>
      <c r="AR431" s="23"/>
      <c r="AS431" s="23"/>
      <c r="AT431" s="23"/>
      <c r="AU431" s="23"/>
      <c r="AV431" s="11"/>
    </row>
    <row r="432" spans="1:48" ht="378">
      <c r="A432" s="13" t="s">
        <v>506</v>
      </c>
      <c r="B432" s="14" t="s">
        <v>492</v>
      </c>
      <c r="C432" s="14" t="s">
        <v>230</v>
      </c>
      <c r="D432" s="14" t="s">
        <v>26</v>
      </c>
      <c r="E432" s="14" t="s">
        <v>505</v>
      </c>
      <c r="F432" s="14"/>
      <c r="G432" s="14"/>
      <c r="H432" s="14"/>
      <c r="I432" s="14"/>
      <c r="J432" s="14"/>
      <c r="K432" s="14"/>
      <c r="L432" s="14"/>
      <c r="M432" s="14"/>
      <c r="N432" s="14"/>
      <c r="O432" s="14"/>
      <c r="P432" s="14"/>
      <c r="Q432" s="14"/>
      <c r="R432" s="14"/>
      <c r="S432" s="14"/>
      <c r="T432" s="14" t="s">
        <v>126</v>
      </c>
      <c r="U432" s="14"/>
      <c r="V432" s="15"/>
      <c r="W432" s="15"/>
      <c r="X432" s="15"/>
      <c r="Y432" s="15"/>
      <c r="Z432" s="16"/>
      <c r="AA432" s="17">
        <v>7756</v>
      </c>
      <c r="AB432" s="17"/>
      <c r="AC432" s="17"/>
      <c r="AD432" s="17"/>
      <c r="AE432" s="17"/>
      <c r="AF432" s="17"/>
      <c r="AG432" s="17"/>
      <c r="AH432" s="17"/>
      <c r="AI432" s="17"/>
      <c r="AJ432" s="17"/>
      <c r="AK432" s="24">
        <v>7756</v>
      </c>
      <c r="AL432" s="24">
        <v>8064.7</v>
      </c>
      <c r="AM432" s="24"/>
      <c r="AN432" s="24"/>
      <c r="AO432" s="24"/>
      <c r="AP432" s="24"/>
      <c r="AQ432" s="24"/>
      <c r="AR432" s="24"/>
      <c r="AS432" s="24"/>
      <c r="AT432" s="24"/>
      <c r="AU432" s="24"/>
      <c r="AV432" s="16"/>
    </row>
    <row r="433" spans="1:48" ht="141.75">
      <c r="A433" s="8" t="s">
        <v>279</v>
      </c>
      <c r="B433" s="9" t="s">
        <v>492</v>
      </c>
      <c r="C433" s="9" t="s">
        <v>230</v>
      </c>
      <c r="D433" s="9" t="s">
        <v>26</v>
      </c>
      <c r="E433" s="9" t="s">
        <v>280</v>
      </c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10"/>
      <c r="W433" s="10"/>
      <c r="X433" s="10"/>
      <c r="Y433" s="10"/>
      <c r="Z433" s="11"/>
      <c r="AA433" s="12"/>
      <c r="AB433" s="12"/>
      <c r="AC433" s="12"/>
      <c r="AD433" s="12"/>
      <c r="AE433" s="12"/>
      <c r="AF433" s="12">
        <v>166.4</v>
      </c>
      <c r="AG433" s="12"/>
      <c r="AH433" s="12"/>
      <c r="AI433" s="12"/>
      <c r="AJ433" s="12"/>
      <c r="AK433" s="23">
        <v>160.19999999999999</v>
      </c>
      <c r="AL433" s="23"/>
      <c r="AM433" s="23"/>
      <c r="AN433" s="23"/>
      <c r="AO433" s="23"/>
      <c r="AP433" s="23"/>
      <c r="AQ433" s="23"/>
      <c r="AR433" s="23"/>
      <c r="AS433" s="23"/>
      <c r="AT433" s="23"/>
      <c r="AU433" s="23"/>
      <c r="AV433" s="11"/>
    </row>
    <row r="434" spans="1:48" ht="157.5">
      <c r="A434" s="13" t="s">
        <v>281</v>
      </c>
      <c r="B434" s="14" t="s">
        <v>492</v>
      </c>
      <c r="C434" s="14" t="s">
        <v>230</v>
      </c>
      <c r="D434" s="14" t="s">
        <v>26</v>
      </c>
      <c r="E434" s="14" t="s">
        <v>280</v>
      </c>
      <c r="F434" s="14"/>
      <c r="G434" s="14"/>
      <c r="H434" s="14"/>
      <c r="I434" s="14"/>
      <c r="J434" s="14"/>
      <c r="K434" s="14"/>
      <c r="L434" s="14"/>
      <c r="M434" s="14"/>
      <c r="N434" s="14"/>
      <c r="O434" s="14"/>
      <c r="P434" s="14"/>
      <c r="Q434" s="14"/>
      <c r="R434" s="14"/>
      <c r="S434" s="14"/>
      <c r="T434" s="14" t="s">
        <v>126</v>
      </c>
      <c r="U434" s="14"/>
      <c r="V434" s="15"/>
      <c r="W434" s="15"/>
      <c r="X434" s="15"/>
      <c r="Y434" s="15"/>
      <c r="Z434" s="16"/>
      <c r="AA434" s="17"/>
      <c r="AB434" s="17"/>
      <c r="AC434" s="17"/>
      <c r="AD434" s="17"/>
      <c r="AE434" s="17"/>
      <c r="AF434" s="17">
        <v>166.4</v>
      </c>
      <c r="AG434" s="17"/>
      <c r="AH434" s="17"/>
      <c r="AI434" s="17"/>
      <c r="AJ434" s="17"/>
      <c r="AK434" s="24">
        <v>160.19999999999999</v>
      </c>
      <c r="AL434" s="24"/>
      <c r="AM434" s="24"/>
      <c r="AN434" s="24"/>
      <c r="AO434" s="24"/>
      <c r="AP434" s="24"/>
      <c r="AQ434" s="24"/>
      <c r="AR434" s="24"/>
      <c r="AS434" s="24"/>
      <c r="AT434" s="24"/>
      <c r="AU434" s="24"/>
      <c r="AV434" s="16"/>
    </row>
    <row r="435" spans="1:48" ht="47.25">
      <c r="A435" s="5" t="s">
        <v>232</v>
      </c>
      <c r="B435" s="4" t="s">
        <v>492</v>
      </c>
      <c r="C435" s="4" t="s">
        <v>230</v>
      </c>
      <c r="D435" s="4" t="s">
        <v>63</v>
      </c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6"/>
      <c r="W435" s="6"/>
      <c r="X435" s="6"/>
      <c r="Y435" s="6"/>
      <c r="Z435" s="5"/>
      <c r="AA435" s="7">
        <v>20</v>
      </c>
      <c r="AB435" s="7"/>
      <c r="AC435" s="7"/>
      <c r="AD435" s="7"/>
      <c r="AE435" s="7"/>
      <c r="AF435" s="7">
        <v>0.1</v>
      </c>
      <c r="AG435" s="7"/>
      <c r="AH435" s="7"/>
      <c r="AI435" s="7">
        <v>5</v>
      </c>
      <c r="AJ435" s="7"/>
      <c r="AK435" s="22">
        <v>17.100000000000001</v>
      </c>
      <c r="AL435" s="22">
        <v>20</v>
      </c>
      <c r="AM435" s="22"/>
      <c r="AN435" s="22"/>
      <c r="AO435" s="22"/>
      <c r="AP435" s="22"/>
      <c r="AQ435" s="22"/>
      <c r="AR435" s="22"/>
      <c r="AS435" s="22"/>
      <c r="AT435" s="22"/>
      <c r="AU435" s="22"/>
      <c r="AV435" s="5"/>
    </row>
    <row r="436" spans="1:48" ht="157.5">
      <c r="A436" s="8" t="s">
        <v>541</v>
      </c>
      <c r="B436" s="9" t="s">
        <v>492</v>
      </c>
      <c r="C436" s="9" t="s">
        <v>230</v>
      </c>
      <c r="D436" s="9" t="s">
        <v>63</v>
      </c>
      <c r="E436" s="9" t="s">
        <v>542</v>
      </c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10"/>
      <c r="W436" s="10"/>
      <c r="X436" s="10"/>
      <c r="Y436" s="10"/>
      <c r="Z436" s="11"/>
      <c r="AA436" s="12">
        <v>20</v>
      </c>
      <c r="AB436" s="12"/>
      <c r="AC436" s="12"/>
      <c r="AD436" s="12"/>
      <c r="AE436" s="12"/>
      <c r="AF436" s="12">
        <v>-2.9</v>
      </c>
      <c r="AG436" s="12"/>
      <c r="AH436" s="12"/>
      <c r="AI436" s="12"/>
      <c r="AJ436" s="12"/>
      <c r="AK436" s="23">
        <v>17.100000000000001</v>
      </c>
      <c r="AL436" s="23">
        <v>20</v>
      </c>
      <c r="AM436" s="23"/>
      <c r="AN436" s="23"/>
      <c r="AO436" s="23"/>
      <c r="AP436" s="23"/>
      <c r="AQ436" s="23"/>
      <c r="AR436" s="23"/>
      <c r="AS436" s="23"/>
      <c r="AT436" s="23"/>
      <c r="AU436" s="23"/>
      <c r="AV436" s="11"/>
    </row>
    <row r="437" spans="1:48" ht="204.75">
      <c r="A437" s="13" t="s">
        <v>543</v>
      </c>
      <c r="B437" s="14" t="s">
        <v>492</v>
      </c>
      <c r="C437" s="14" t="s">
        <v>230</v>
      </c>
      <c r="D437" s="14" t="s">
        <v>63</v>
      </c>
      <c r="E437" s="14" t="s">
        <v>542</v>
      </c>
      <c r="F437" s="14"/>
      <c r="G437" s="14"/>
      <c r="H437" s="14"/>
      <c r="I437" s="14"/>
      <c r="J437" s="14"/>
      <c r="K437" s="14"/>
      <c r="L437" s="14"/>
      <c r="M437" s="14"/>
      <c r="N437" s="14"/>
      <c r="O437" s="14"/>
      <c r="P437" s="14"/>
      <c r="Q437" s="14"/>
      <c r="R437" s="14"/>
      <c r="S437" s="14"/>
      <c r="T437" s="14" t="s">
        <v>31</v>
      </c>
      <c r="U437" s="14"/>
      <c r="V437" s="15"/>
      <c r="W437" s="15"/>
      <c r="X437" s="15"/>
      <c r="Y437" s="15"/>
      <c r="Z437" s="16"/>
      <c r="AA437" s="17">
        <v>20</v>
      </c>
      <c r="AB437" s="17"/>
      <c r="AC437" s="17"/>
      <c r="AD437" s="17"/>
      <c r="AE437" s="17"/>
      <c r="AF437" s="17">
        <v>-2.9</v>
      </c>
      <c r="AG437" s="17"/>
      <c r="AH437" s="17"/>
      <c r="AI437" s="17"/>
      <c r="AJ437" s="17"/>
      <c r="AK437" s="24">
        <v>17.100000000000001</v>
      </c>
      <c r="AL437" s="24">
        <v>20</v>
      </c>
      <c r="AM437" s="24"/>
      <c r="AN437" s="24"/>
      <c r="AO437" s="24"/>
      <c r="AP437" s="24"/>
      <c r="AQ437" s="24"/>
      <c r="AR437" s="24"/>
      <c r="AS437" s="24"/>
      <c r="AT437" s="24"/>
      <c r="AU437" s="24"/>
      <c r="AV437" s="16"/>
    </row>
    <row r="438" spans="1:48" ht="15.75">
      <c r="A438" s="5" t="s">
        <v>239</v>
      </c>
      <c r="B438" s="4" t="s">
        <v>492</v>
      </c>
      <c r="C438" s="4" t="s">
        <v>230</v>
      </c>
      <c r="D438" s="4" t="s">
        <v>230</v>
      </c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6"/>
      <c r="W438" s="6"/>
      <c r="X438" s="6"/>
      <c r="Y438" s="6"/>
      <c r="Z438" s="5"/>
      <c r="AA438" s="7">
        <v>2685.2</v>
      </c>
      <c r="AB438" s="7"/>
      <c r="AC438" s="7"/>
      <c r="AD438" s="7"/>
      <c r="AE438" s="7"/>
      <c r="AF438" s="7">
        <v>-80.3</v>
      </c>
      <c r="AG438" s="7"/>
      <c r="AH438" s="7">
        <v>2055.8000000000002</v>
      </c>
      <c r="AI438" s="7">
        <v>99.2</v>
      </c>
      <c r="AJ438" s="7"/>
      <c r="AK438" s="22">
        <v>2603.6</v>
      </c>
      <c r="AL438" s="22">
        <v>2771.3</v>
      </c>
      <c r="AM438" s="22"/>
      <c r="AN438" s="22"/>
      <c r="AO438" s="22"/>
      <c r="AP438" s="22"/>
      <c r="AQ438" s="22">
        <v>13.6</v>
      </c>
      <c r="AR438" s="22"/>
      <c r="AS438" s="22">
        <v>2138</v>
      </c>
      <c r="AT438" s="22">
        <v>103.1</v>
      </c>
      <c r="AU438" s="22"/>
      <c r="AV438" s="5"/>
    </row>
    <row r="439" spans="1:48" ht="110.25">
      <c r="A439" s="11" t="s">
        <v>544</v>
      </c>
      <c r="B439" s="9" t="s">
        <v>492</v>
      </c>
      <c r="C439" s="9" t="s">
        <v>230</v>
      </c>
      <c r="D439" s="9" t="s">
        <v>230</v>
      </c>
      <c r="E439" s="9" t="s">
        <v>545</v>
      </c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10"/>
      <c r="W439" s="10"/>
      <c r="X439" s="10"/>
      <c r="Y439" s="10"/>
      <c r="Z439" s="11"/>
      <c r="AA439" s="12">
        <v>530.20000000000005</v>
      </c>
      <c r="AB439" s="12"/>
      <c r="AC439" s="12"/>
      <c r="AD439" s="12"/>
      <c r="AE439" s="12"/>
      <c r="AF439" s="12">
        <v>-80.3</v>
      </c>
      <c r="AG439" s="12"/>
      <c r="AH439" s="12"/>
      <c r="AI439" s="12"/>
      <c r="AJ439" s="12"/>
      <c r="AK439" s="23">
        <v>449.2</v>
      </c>
      <c r="AL439" s="23">
        <v>530.20000000000005</v>
      </c>
      <c r="AM439" s="23"/>
      <c r="AN439" s="23"/>
      <c r="AO439" s="23"/>
      <c r="AP439" s="23"/>
      <c r="AQ439" s="23"/>
      <c r="AR439" s="23"/>
      <c r="AS439" s="23"/>
      <c r="AT439" s="23"/>
      <c r="AU439" s="23"/>
      <c r="AV439" s="11"/>
    </row>
    <row r="440" spans="1:48" ht="141.75">
      <c r="A440" s="13" t="s">
        <v>546</v>
      </c>
      <c r="B440" s="14" t="s">
        <v>492</v>
      </c>
      <c r="C440" s="14" t="s">
        <v>230</v>
      </c>
      <c r="D440" s="14" t="s">
        <v>230</v>
      </c>
      <c r="E440" s="14" t="s">
        <v>545</v>
      </c>
      <c r="F440" s="14"/>
      <c r="G440" s="14"/>
      <c r="H440" s="14"/>
      <c r="I440" s="14"/>
      <c r="J440" s="14"/>
      <c r="K440" s="14"/>
      <c r="L440" s="14"/>
      <c r="M440" s="14"/>
      <c r="N440" s="14"/>
      <c r="O440" s="14"/>
      <c r="P440" s="14"/>
      <c r="Q440" s="14"/>
      <c r="R440" s="14"/>
      <c r="S440" s="14"/>
      <c r="T440" s="14" t="s">
        <v>126</v>
      </c>
      <c r="U440" s="14"/>
      <c r="V440" s="15"/>
      <c r="W440" s="15"/>
      <c r="X440" s="15"/>
      <c r="Y440" s="15"/>
      <c r="Z440" s="16"/>
      <c r="AA440" s="17">
        <v>530.20000000000005</v>
      </c>
      <c r="AB440" s="17"/>
      <c r="AC440" s="17"/>
      <c r="AD440" s="17"/>
      <c r="AE440" s="17"/>
      <c r="AF440" s="17">
        <v>-80.3</v>
      </c>
      <c r="AG440" s="17"/>
      <c r="AH440" s="17"/>
      <c r="AI440" s="17"/>
      <c r="AJ440" s="17"/>
      <c r="AK440" s="24">
        <v>449.2</v>
      </c>
      <c r="AL440" s="24">
        <v>530.20000000000005</v>
      </c>
      <c r="AM440" s="24"/>
      <c r="AN440" s="24"/>
      <c r="AO440" s="24"/>
      <c r="AP440" s="24"/>
      <c r="AQ440" s="24"/>
      <c r="AR440" s="24"/>
      <c r="AS440" s="24"/>
      <c r="AT440" s="24"/>
      <c r="AU440" s="24"/>
      <c r="AV440" s="16"/>
    </row>
    <row r="441" spans="1:48" ht="110.25">
      <c r="A441" s="11" t="s">
        <v>547</v>
      </c>
      <c r="B441" s="9" t="s">
        <v>492</v>
      </c>
      <c r="C441" s="9" t="s">
        <v>230</v>
      </c>
      <c r="D441" s="9" t="s">
        <v>230</v>
      </c>
      <c r="E441" s="9" t="s">
        <v>548</v>
      </c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10"/>
      <c r="W441" s="10"/>
      <c r="X441" s="10"/>
      <c r="Y441" s="10"/>
      <c r="Z441" s="11"/>
      <c r="AA441" s="12">
        <v>2155</v>
      </c>
      <c r="AB441" s="12"/>
      <c r="AC441" s="12"/>
      <c r="AD441" s="12"/>
      <c r="AE441" s="12"/>
      <c r="AF441" s="12"/>
      <c r="AG441" s="12"/>
      <c r="AH441" s="12">
        <v>2055.8000000000002</v>
      </c>
      <c r="AI441" s="12">
        <v>99.2</v>
      </c>
      <c r="AJ441" s="12"/>
      <c r="AK441" s="23">
        <v>2154.4</v>
      </c>
      <c r="AL441" s="23">
        <v>2241.1</v>
      </c>
      <c r="AM441" s="23"/>
      <c r="AN441" s="23"/>
      <c r="AO441" s="23"/>
      <c r="AP441" s="23"/>
      <c r="AQ441" s="23">
        <v>13.6</v>
      </c>
      <c r="AR441" s="23"/>
      <c r="AS441" s="23">
        <v>2138</v>
      </c>
      <c r="AT441" s="23">
        <v>103.1</v>
      </c>
      <c r="AU441" s="23"/>
      <c r="AV441" s="11"/>
    </row>
    <row r="442" spans="1:48" ht="141.75">
      <c r="A442" s="13" t="s">
        <v>549</v>
      </c>
      <c r="B442" s="14" t="s">
        <v>492</v>
      </c>
      <c r="C442" s="14" t="s">
        <v>230</v>
      </c>
      <c r="D442" s="14" t="s">
        <v>230</v>
      </c>
      <c r="E442" s="14" t="s">
        <v>548</v>
      </c>
      <c r="F442" s="14"/>
      <c r="G442" s="14"/>
      <c r="H442" s="14"/>
      <c r="I442" s="14"/>
      <c r="J442" s="14"/>
      <c r="K442" s="14"/>
      <c r="L442" s="14"/>
      <c r="M442" s="14"/>
      <c r="N442" s="14"/>
      <c r="O442" s="14"/>
      <c r="P442" s="14"/>
      <c r="Q442" s="14"/>
      <c r="R442" s="14"/>
      <c r="S442" s="14"/>
      <c r="T442" s="14" t="s">
        <v>126</v>
      </c>
      <c r="U442" s="14"/>
      <c r="V442" s="15"/>
      <c r="W442" s="15"/>
      <c r="X442" s="15"/>
      <c r="Y442" s="15"/>
      <c r="Z442" s="16"/>
      <c r="AA442" s="17">
        <v>2155</v>
      </c>
      <c r="AB442" s="17"/>
      <c r="AC442" s="17"/>
      <c r="AD442" s="17"/>
      <c r="AE442" s="17"/>
      <c r="AF442" s="17"/>
      <c r="AG442" s="17"/>
      <c r="AH442" s="17">
        <v>2055.8000000000002</v>
      </c>
      <c r="AI442" s="17">
        <v>99.2</v>
      </c>
      <c r="AJ442" s="17"/>
      <c r="AK442" s="24">
        <v>2154.4</v>
      </c>
      <c r="AL442" s="24">
        <v>2241.1</v>
      </c>
      <c r="AM442" s="24"/>
      <c r="AN442" s="24"/>
      <c r="AO442" s="24"/>
      <c r="AP442" s="24"/>
      <c r="AQ442" s="24">
        <v>13.6</v>
      </c>
      <c r="AR442" s="24"/>
      <c r="AS442" s="24">
        <v>2138</v>
      </c>
      <c r="AT442" s="24">
        <v>103.1</v>
      </c>
      <c r="AU442" s="24"/>
      <c r="AV442" s="16"/>
    </row>
    <row r="443" spans="1:48" ht="15.75">
      <c r="A443" s="5" t="s">
        <v>550</v>
      </c>
      <c r="B443" s="4" t="s">
        <v>492</v>
      </c>
      <c r="C443" s="4" t="s">
        <v>230</v>
      </c>
      <c r="D443" s="4" t="s">
        <v>121</v>
      </c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6"/>
      <c r="W443" s="6"/>
      <c r="X443" s="6"/>
      <c r="Y443" s="6"/>
      <c r="Z443" s="5"/>
      <c r="AA443" s="7">
        <v>16381.9</v>
      </c>
      <c r="AB443" s="7"/>
      <c r="AC443" s="7"/>
      <c r="AD443" s="7"/>
      <c r="AE443" s="7"/>
      <c r="AF443" s="7">
        <v>290.89999999999998</v>
      </c>
      <c r="AG443" s="7"/>
      <c r="AH443" s="7"/>
      <c r="AI443" s="7">
        <v>115</v>
      </c>
      <c r="AJ443" s="7"/>
      <c r="AK443" s="22">
        <v>16605.8</v>
      </c>
      <c r="AL443" s="22">
        <v>16903.3</v>
      </c>
      <c r="AM443" s="22"/>
      <c r="AN443" s="22"/>
      <c r="AO443" s="22"/>
      <c r="AP443" s="22"/>
      <c r="AQ443" s="22"/>
      <c r="AR443" s="22"/>
      <c r="AS443" s="22"/>
      <c r="AT443" s="22"/>
      <c r="AU443" s="22"/>
      <c r="AV443" s="5"/>
    </row>
    <row r="444" spans="1:48" ht="141.75">
      <c r="A444" s="8" t="s">
        <v>551</v>
      </c>
      <c r="B444" s="9" t="s">
        <v>492</v>
      </c>
      <c r="C444" s="9" t="s">
        <v>230</v>
      </c>
      <c r="D444" s="9" t="s">
        <v>121</v>
      </c>
      <c r="E444" s="9" t="s">
        <v>552</v>
      </c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10"/>
      <c r="W444" s="10"/>
      <c r="X444" s="10"/>
      <c r="Y444" s="10"/>
      <c r="Z444" s="11"/>
      <c r="AA444" s="12">
        <v>5050.6000000000004</v>
      </c>
      <c r="AB444" s="12"/>
      <c r="AC444" s="12"/>
      <c r="AD444" s="12"/>
      <c r="AE444" s="12"/>
      <c r="AF444" s="12">
        <v>-327.8</v>
      </c>
      <c r="AG444" s="12"/>
      <c r="AH444" s="12"/>
      <c r="AI444" s="12"/>
      <c r="AJ444" s="12"/>
      <c r="AK444" s="23">
        <v>4722.5</v>
      </c>
      <c r="AL444" s="23">
        <v>5252.8</v>
      </c>
      <c r="AM444" s="23"/>
      <c r="AN444" s="23"/>
      <c r="AO444" s="23"/>
      <c r="AP444" s="23"/>
      <c r="AQ444" s="23"/>
      <c r="AR444" s="23"/>
      <c r="AS444" s="23"/>
      <c r="AT444" s="23"/>
      <c r="AU444" s="23"/>
      <c r="AV444" s="11"/>
    </row>
    <row r="445" spans="1:48" ht="189">
      <c r="A445" s="13" t="s">
        <v>553</v>
      </c>
      <c r="B445" s="14" t="s">
        <v>492</v>
      </c>
      <c r="C445" s="14" t="s">
        <v>230</v>
      </c>
      <c r="D445" s="14" t="s">
        <v>121</v>
      </c>
      <c r="E445" s="14" t="s">
        <v>552</v>
      </c>
      <c r="F445" s="14"/>
      <c r="G445" s="14"/>
      <c r="H445" s="14"/>
      <c r="I445" s="14"/>
      <c r="J445" s="14"/>
      <c r="K445" s="14"/>
      <c r="L445" s="14"/>
      <c r="M445" s="14"/>
      <c r="N445" s="14"/>
      <c r="O445" s="14"/>
      <c r="P445" s="14"/>
      <c r="Q445" s="14"/>
      <c r="R445" s="14"/>
      <c r="S445" s="14"/>
      <c r="T445" s="14" t="s">
        <v>40</v>
      </c>
      <c r="U445" s="14"/>
      <c r="V445" s="15"/>
      <c r="W445" s="15"/>
      <c r="X445" s="15"/>
      <c r="Y445" s="15"/>
      <c r="Z445" s="16"/>
      <c r="AA445" s="17">
        <v>5050.6000000000004</v>
      </c>
      <c r="AB445" s="17"/>
      <c r="AC445" s="17"/>
      <c r="AD445" s="17"/>
      <c r="AE445" s="17"/>
      <c r="AF445" s="17">
        <v>-327.8</v>
      </c>
      <c r="AG445" s="17"/>
      <c r="AH445" s="17"/>
      <c r="AI445" s="17"/>
      <c r="AJ445" s="17"/>
      <c r="AK445" s="24">
        <v>4722.5</v>
      </c>
      <c r="AL445" s="24">
        <v>5252.8</v>
      </c>
      <c r="AM445" s="24"/>
      <c r="AN445" s="24"/>
      <c r="AO445" s="24"/>
      <c r="AP445" s="24"/>
      <c r="AQ445" s="24"/>
      <c r="AR445" s="24"/>
      <c r="AS445" s="24"/>
      <c r="AT445" s="24"/>
      <c r="AU445" s="24"/>
      <c r="AV445" s="16"/>
    </row>
    <row r="446" spans="1:48" ht="141.75">
      <c r="A446" s="8" t="s">
        <v>538</v>
      </c>
      <c r="B446" s="9" t="s">
        <v>492</v>
      </c>
      <c r="C446" s="9" t="s">
        <v>230</v>
      </c>
      <c r="D446" s="9" t="s">
        <v>121</v>
      </c>
      <c r="E446" s="9" t="s">
        <v>539</v>
      </c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10"/>
      <c r="W446" s="10"/>
      <c r="X446" s="10"/>
      <c r="Y446" s="10"/>
      <c r="Z446" s="11"/>
      <c r="AA446" s="12">
        <v>702.6</v>
      </c>
      <c r="AB446" s="12"/>
      <c r="AC446" s="12"/>
      <c r="AD446" s="12"/>
      <c r="AE446" s="12"/>
      <c r="AF446" s="12">
        <v>433.8</v>
      </c>
      <c r="AG446" s="12"/>
      <c r="AH446" s="12"/>
      <c r="AI446" s="12"/>
      <c r="AJ446" s="12"/>
      <c r="AK446" s="23">
        <v>1123.9000000000001</v>
      </c>
      <c r="AL446" s="23">
        <v>702.6</v>
      </c>
      <c r="AM446" s="23"/>
      <c r="AN446" s="23"/>
      <c r="AO446" s="23"/>
      <c r="AP446" s="23"/>
      <c r="AQ446" s="23"/>
      <c r="AR446" s="23"/>
      <c r="AS446" s="23"/>
      <c r="AT446" s="23"/>
      <c r="AU446" s="23"/>
      <c r="AV446" s="11"/>
    </row>
    <row r="447" spans="1:48" ht="189">
      <c r="A447" s="13" t="s">
        <v>540</v>
      </c>
      <c r="B447" s="14" t="s">
        <v>492</v>
      </c>
      <c r="C447" s="14" t="s">
        <v>230</v>
      </c>
      <c r="D447" s="14" t="s">
        <v>121</v>
      </c>
      <c r="E447" s="14" t="s">
        <v>539</v>
      </c>
      <c r="F447" s="14"/>
      <c r="G447" s="14"/>
      <c r="H447" s="14"/>
      <c r="I447" s="14"/>
      <c r="J447" s="14"/>
      <c r="K447" s="14"/>
      <c r="L447" s="14"/>
      <c r="M447" s="14"/>
      <c r="N447" s="14"/>
      <c r="O447" s="14"/>
      <c r="P447" s="14"/>
      <c r="Q447" s="14"/>
      <c r="R447" s="14"/>
      <c r="S447" s="14"/>
      <c r="T447" s="14" t="s">
        <v>31</v>
      </c>
      <c r="U447" s="14"/>
      <c r="V447" s="15"/>
      <c r="W447" s="15"/>
      <c r="X447" s="15"/>
      <c r="Y447" s="15"/>
      <c r="Z447" s="16"/>
      <c r="AA447" s="17">
        <v>695.6</v>
      </c>
      <c r="AB447" s="17"/>
      <c r="AC447" s="17"/>
      <c r="AD447" s="17"/>
      <c r="AE447" s="17"/>
      <c r="AF447" s="17">
        <v>440.8</v>
      </c>
      <c r="AG447" s="17"/>
      <c r="AH447" s="17"/>
      <c r="AI447" s="17"/>
      <c r="AJ447" s="17"/>
      <c r="AK447" s="24">
        <v>1123.9000000000001</v>
      </c>
      <c r="AL447" s="24">
        <v>695.6</v>
      </c>
      <c r="AM447" s="24"/>
      <c r="AN447" s="24"/>
      <c r="AO447" s="24"/>
      <c r="AP447" s="24"/>
      <c r="AQ447" s="24"/>
      <c r="AR447" s="24"/>
      <c r="AS447" s="24"/>
      <c r="AT447" s="24"/>
      <c r="AU447" s="24"/>
      <c r="AV447" s="16"/>
    </row>
    <row r="448" spans="1:48" ht="141.75">
      <c r="A448" s="8" t="s">
        <v>554</v>
      </c>
      <c r="B448" s="9" t="s">
        <v>492</v>
      </c>
      <c r="C448" s="9" t="s">
        <v>230</v>
      </c>
      <c r="D448" s="9" t="s">
        <v>121</v>
      </c>
      <c r="E448" s="9" t="s">
        <v>555</v>
      </c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10"/>
      <c r="W448" s="10"/>
      <c r="X448" s="10"/>
      <c r="Y448" s="10"/>
      <c r="Z448" s="11"/>
      <c r="AA448" s="12">
        <v>27.3</v>
      </c>
      <c r="AB448" s="12"/>
      <c r="AC448" s="12"/>
      <c r="AD448" s="12"/>
      <c r="AE448" s="12"/>
      <c r="AF448" s="12">
        <v>-1.6</v>
      </c>
      <c r="AG448" s="12"/>
      <c r="AH448" s="12"/>
      <c r="AI448" s="12"/>
      <c r="AJ448" s="12"/>
      <c r="AK448" s="23">
        <v>23.6</v>
      </c>
      <c r="AL448" s="23">
        <v>27.3</v>
      </c>
      <c r="AM448" s="23"/>
      <c r="AN448" s="23"/>
      <c r="AO448" s="23"/>
      <c r="AP448" s="23"/>
      <c r="AQ448" s="23"/>
      <c r="AR448" s="23"/>
      <c r="AS448" s="23"/>
      <c r="AT448" s="23"/>
      <c r="AU448" s="23"/>
      <c r="AV448" s="11"/>
    </row>
    <row r="449" spans="1:48" ht="189">
      <c r="A449" s="13" t="s">
        <v>556</v>
      </c>
      <c r="B449" s="14" t="s">
        <v>492</v>
      </c>
      <c r="C449" s="14" t="s">
        <v>230</v>
      </c>
      <c r="D449" s="14" t="s">
        <v>121</v>
      </c>
      <c r="E449" s="14" t="s">
        <v>555</v>
      </c>
      <c r="F449" s="14"/>
      <c r="G449" s="14"/>
      <c r="H449" s="14"/>
      <c r="I449" s="14"/>
      <c r="J449" s="14"/>
      <c r="K449" s="14"/>
      <c r="L449" s="14"/>
      <c r="M449" s="14"/>
      <c r="N449" s="14"/>
      <c r="O449" s="14"/>
      <c r="P449" s="14"/>
      <c r="Q449" s="14"/>
      <c r="R449" s="14"/>
      <c r="S449" s="14"/>
      <c r="T449" s="14" t="s">
        <v>31</v>
      </c>
      <c r="U449" s="14"/>
      <c r="V449" s="15"/>
      <c r="W449" s="15"/>
      <c r="X449" s="15"/>
      <c r="Y449" s="15"/>
      <c r="Z449" s="16"/>
      <c r="AA449" s="17">
        <v>27.3</v>
      </c>
      <c r="AB449" s="17"/>
      <c r="AC449" s="17"/>
      <c r="AD449" s="17"/>
      <c r="AE449" s="17"/>
      <c r="AF449" s="17">
        <v>-1.6</v>
      </c>
      <c r="AG449" s="17"/>
      <c r="AH449" s="17"/>
      <c r="AI449" s="17"/>
      <c r="AJ449" s="17"/>
      <c r="AK449" s="24">
        <v>23.6</v>
      </c>
      <c r="AL449" s="24">
        <v>27.3</v>
      </c>
      <c r="AM449" s="24"/>
      <c r="AN449" s="24"/>
      <c r="AO449" s="24"/>
      <c r="AP449" s="24"/>
      <c r="AQ449" s="24"/>
      <c r="AR449" s="24"/>
      <c r="AS449" s="24"/>
      <c r="AT449" s="24"/>
      <c r="AU449" s="24"/>
      <c r="AV449" s="16"/>
    </row>
    <row r="450" spans="1:48" ht="157.5">
      <c r="A450" s="8" t="s">
        <v>541</v>
      </c>
      <c r="B450" s="9" t="s">
        <v>492</v>
      </c>
      <c r="C450" s="9" t="s">
        <v>230</v>
      </c>
      <c r="D450" s="9" t="s">
        <v>121</v>
      </c>
      <c r="E450" s="9" t="s">
        <v>542</v>
      </c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10"/>
      <c r="W450" s="10"/>
      <c r="X450" s="10"/>
      <c r="Y450" s="10"/>
      <c r="Z450" s="11"/>
      <c r="AA450" s="12">
        <v>9324.2999999999993</v>
      </c>
      <c r="AB450" s="12"/>
      <c r="AC450" s="12"/>
      <c r="AD450" s="12"/>
      <c r="AE450" s="12"/>
      <c r="AF450" s="12">
        <v>186.5</v>
      </c>
      <c r="AG450" s="12"/>
      <c r="AH450" s="12"/>
      <c r="AI450" s="12">
        <v>115</v>
      </c>
      <c r="AJ450" s="12"/>
      <c r="AK450" s="23">
        <v>9462.6</v>
      </c>
      <c r="AL450" s="23">
        <v>9592.9</v>
      </c>
      <c r="AM450" s="23"/>
      <c r="AN450" s="23"/>
      <c r="AO450" s="23"/>
      <c r="AP450" s="23"/>
      <c r="AQ450" s="23"/>
      <c r="AR450" s="23"/>
      <c r="AS450" s="23"/>
      <c r="AT450" s="23"/>
      <c r="AU450" s="23"/>
      <c r="AV450" s="11"/>
    </row>
    <row r="451" spans="1:48" ht="189">
      <c r="A451" s="13" t="s">
        <v>557</v>
      </c>
      <c r="B451" s="14" t="s">
        <v>492</v>
      </c>
      <c r="C451" s="14" t="s">
        <v>230</v>
      </c>
      <c r="D451" s="14" t="s">
        <v>121</v>
      </c>
      <c r="E451" s="14" t="s">
        <v>542</v>
      </c>
      <c r="F451" s="14"/>
      <c r="G451" s="14"/>
      <c r="H451" s="14"/>
      <c r="I451" s="14"/>
      <c r="J451" s="14"/>
      <c r="K451" s="14"/>
      <c r="L451" s="14"/>
      <c r="M451" s="14"/>
      <c r="N451" s="14"/>
      <c r="O451" s="14"/>
      <c r="P451" s="14"/>
      <c r="Q451" s="14"/>
      <c r="R451" s="14"/>
      <c r="S451" s="14"/>
      <c r="T451" s="14" t="s">
        <v>468</v>
      </c>
      <c r="U451" s="14"/>
      <c r="V451" s="15"/>
      <c r="W451" s="15"/>
      <c r="X451" s="15"/>
      <c r="Y451" s="15"/>
      <c r="Z451" s="16"/>
      <c r="AA451" s="17">
        <v>7681.2</v>
      </c>
      <c r="AB451" s="17"/>
      <c r="AC451" s="17"/>
      <c r="AD451" s="17"/>
      <c r="AE451" s="17"/>
      <c r="AF451" s="17">
        <v>-72.7</v>
      </c>
      <c r="AG451" s="17"/>
      <c r="AH451" s="17"/>
      <c r="AI451" s="17"/>
      <c r="AJ451" s="17"/>
      <c r="AK451" s="24">
        <v>7605.8</v>
      </c>
      <c r="AL451" s="24">
        <v>7926.8</v>
      </c>
      <c r="AM451" s="24"/>
      <c r="AN451" s="24"/>
      <c r="AO451" s="24"/>
      <c r="AP451" s="24"/>
      <c r="AQ451" s="24"/>
      <c r="AR451" s="24"/>
      <c r="AS451" s="24"/>
      <c r="AT451" s="24"/>
      <c r="AU451" s="24"/>
      <c r="AV451" s="16"/>
    </row>
    <row r="452" spans="1:48" ht="204.75">
      <c r="A452" s="13" t="s">
        <v>543</v>
      </c>
      <c r="B452" s="14" t="s">
        <v>492</v>
      </c>
      <c r="C452" s="14" t="s">
        <v>230</v>
      </c>
      <c r="D452" s="14" t="s">
        <v>121</v>
      </c>
      <c r="E452" s="14" t="s">
        <v>542</v>
      </c>
      <c r="F452" s="14"/>
      <c r="G452" s="14"/>
      <c r="H452" s="14"/>
      <c r="I452" s="14"/>
      <c r="J452" s="14"/>
      <c r="K452" s="14"/>
      <c r="L452" s="14"/>
      <c r="M452" s="14"/>
      <c r="N452" s="14"/>
      <c r="O452" s="14"/>
      <c r="P452" s="14"/>
      <c r="Q452" s="14"/>
      <c r="R452" s="14"/>
      <c r="S452" s="14"/>
      <c r="T452" s="14" t="s">
        <v>31</v>
      </c>
      <c r="U452" s="14"/>
      <c r="V452" s="15"/>
      <c r="W452" s="15"/>
      <c r="X452" s="15"/>
      <c r="Y452" s="15"/>
      <c r="Z452" s="16"/>
      <c r="AA452" s="17">
        <v>1609.6</v>
      </c>
      <c r="AB452" s="17"/>
      <c r="AC452" s="17"/>
      <c r="AD452" s="17"/>
      <c r="AE452" s="17"/>
      <c r="AF452" s="17">
        <v>111.3</v>
      </c>
      <c r="AG452" s="17"/>
      <c r="AH452" s="17"/>
      <c r="AI452" s="17"/>
      <c r="AJ452" s="17"/>
      <c r="AK452" s="24">
        <v>1675.5</v>
      </c>
      <c r="AL452" s="24">
        <v>1633.3</v>
      </c>
      <c r="AM452" s="24"/>
      <c r="AN452" s="24"/>
      <c r="AO452" s="24"/>
      <c r="AP452" s="24"/>
      <c r="AQ452" s="24"/>
      <c r="AR452" s="24"/>
      <c r="AS452" s="24"/>
      <c r="AT452" s="24"/>
      <c r="AU452" s="24"/>
      <c r="AV452" s="16"/>
    </row>
    <row r="453" spans="1:48" ht="173.25">
      <c r="A453" s="13" t="s">
        <v>558</v>
      </c>
      <c r="B453" s="14" t="s">
        <v>492</v>
      </c>
      <c r="C453" s="14" t="s">
        <v>230</v>
      </c>
      <c r="D453" s="14" t="s">
        <v>121</v>
      </c>
      <c r="E453" s="14" t="s">
        <v>542</v>
      </c>
      <c r="F453" s="14"/>
      <c r="G453" s="14"/>
      <c r="H453" s="14"/>
      <c r="I453" s="14"/>
      <c r="J453" s="14"/>
      <c r="K453" s="14"/>
      <c r="L453" s="14"/>
      <c r="M453" s="14"/>
      <c r="N453" s="14"/>
      <c r="O453" s="14"/>
      <c r="P453" s="14"/>
      <c r="Q453" s="14"/>
      <c r="R453" s="14"/>
      <c r="S453" s="14"/>
      <c r="T453" s="14" t="s">
        <v>118</v>
      </c>
      <c r="U453" s="14"/>
      <c r="V453" s="15"/>
      <c r="W453" s="15"/>
      <c r="X453" s="15"/>
      <c r="Y453" s="15"/>
      <c r="Z453" s="16"/>
      <c r="AA453" s="17"/>
      <c r="AB453" s="17"/>
      <c r="AC453" s="17"/>
      <c r="AD453" s="17"/>
      <c r="AE453" s="17"/>
      <c r="AF453" s="17">
        <v>28</v>
      </c>
      <c r="AG453" s="17"/>
      <c r="AH453" s="17"/>
      <c r="AI453" s="17"/>
      <c r="AJ453" s="17"/>
      <c r="AK453" s="24">
        <v>28</v>
      </c>
      <c r="AL453" s="24"/>
      <c r="AM453" s="24"/>
      <c r="AN453" s="24"/>
      <c r="AO453" s="24"/>
      <c r="AP453" s="24"/>
      <c r="AQ453" s="24"/>
      <c r="AR453" s="24"/>
      <c r="AS453" s="24"/>
      <c r="AT453" s="24"/>
      <c r="AU453" s="24"/>
      <c r="AV453" s="16"/>
    </row>
    <row r="454" spans="1:48" ht="173.25">
      <c r="A454" s="13" t="s">
        <v>559</v>
      </c>
      <c r="B454" s="14" t="s">
        <v>492</v>
      </c>
      <c r="C454" s="14" t="s">
        <v>230</v>
      </c>
      <c r="D454" s="14" t="s">
        <v>121</v>
      </c>
      <c r="E454" s="14" t="s">
        <v>542</v>
      </c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14"/>
      <c r="T454" s="14" t="s">
        <v>51</v>
      </c>
      <c r="U454" s="14"/>
      <c r="V454" s="15"/>
      <c r="W454" s="15"/>
      <c r="X454" s="15"/>
      <c r="Y454" s="15"/>
      <c r="Z454" s="16"/>
      <c r="AA454" s="17">
        <v>33.5</v>
      </c>
      <c r="AB454" s="17"/>
      <c r="AC454" s="17"/>
      <c r="AD454" s="17"/>
      <c r="AE454" s="17"/>
      <c r="AF454" s="17">
        <v>119.9</v>
      </c>
      <c r="AG454" s="17"/>
      <c r="AH454" s="17"/>
      <c r="AI454" s="17">
        <v>115</v>
      </c>
      <c r="AJ454" s="17"/>
      <c r="AK454" s="24">
        <v>153.30000000000001</v>
      </c>
      <c r="AL454" s="24">
        <v>32.799999999999997</v>
      </c>
      <c r="AM454" s="24"/>
      <c r="AN454" s="24"/>
      <c r="AO454" s="24"/>
      <c r="AP454" s="24"/>
      <c r="AQ454" s="24"/>
      <c r="AR454" s="24"/>
      <c r="AS454" s="24"/>
      <c r="AT454" s="24"/>
      <c r="AU454" s="24"/>
      <c r="AV454" s="16"/>
    </row>
    <row r="455" spans="1:48" ht="204.75">
      <c r="A455" s="8" t="s">
        <v>560</v>
      </c>
      <c r="B455" s="9" t="s">
        <v>492</v>
      </c>
      <c r="C455" s="9" t="s">
        <v>230</v>
      </c>
      <c r="D455" s="9" t="s">
        <v>121</v>
      </c>
      <c r="E455" s="9" t="s">
        <v>561</v>
      </c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10"/>
      <c r="W455" s="10"/>
      <c r="X455" s="10"/>
      <c r="Y455" s="10"/>
      <c r="Z455" s="11"/>
      <c r="AA455" s="12">
        <v>1265.5</v>
      </c>
      <c r="AB455" s="12"/>
      <c r="AC455" s="12"/>
      <c r="AD455" s="12"/>
      <c r="AE455" s="12"/>
      <c r="AF455" s="12"/>
      <c r="AG455" s="12"/>
      <c r="AH455" s="12"/>
      <c r="AI455" s="12"/>
      <c r="AJ455" s="12"/>
      <c r="AK455" s="23">
        <v>1261.5999999999999</v>
      </c>
      <c r="AL455" s="23">
        <v>1316.1</v>
      </c>
      <c r="AM455" s="23"/>
      <c r="AN455" s="23"/>
      <c r="AO455" s="23"/>
      <c r="AP455" s="23"/>
      <c r="AQ455" s="23"/>
      <c r="AR455" s="23"/>
      <c r="AS455" s="23"/>
      <c r="AT455" s="23"/>
      <c r="AU455" s="23"/>
      <c r="AV455" s="11"/>
    </row>
    <row r="456" spans="1:48" ht="252">
      <c r="A456" s="13" t="s">
        <v>562</v>
      </c>
      <c r="B456" s="14" t="s">
        <v>492</v>
      </c>
      <c r="C456" s="14" t="s">
        <v>230</v>
      </c>
      <c r="D456" s="14" t="s">
        <v>121</v>
      </c>
      <c r="E456" s="14" t="s">
        <v>561</v>
      </c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14"/>
      <c r="T456" s="14" t="s">
        <v>40</v>
      </c>
      <c r="U456" s="14"/>
      <c r="V456" s="15"/>
      <c r="W456" s="15"/>
      <c r="X456" s="15"/>
      <c r="Y456" s="15"/>
      <c r="Z456" s="16"/>
      <c r="AA456" s="17">
        <v>1265.5</v>
      </c>
      <c r="AB456" s="17"/>
      <c r="AC456" s="17"/>
      <c r="AD456" s="17"/>
      <c r="AE456" s="17"/>
      <c r="AF456" s="17"/>
      <c r="AG456" s="17"/>
      <c r="AH456" s="17"/>
      <c r="AI456" s="17"/>
      <c r="AJ456" s="17"/>
      <c r="AK456" s="24">
        <v>1261.5999999999999</v>
      </c>
      <c r="AL456" s="24">
        <v>1316.1</v>
      </c>
      <c r="AM456" s="24"/>
      <c r="AN456" s="24"/>
      <c r="AO456" s="24"/>
      <c r="AP456" s="24"/>
      <c r="AQ456" s="24"/>
      <c r="AR456" s="24"/>
      <c r="AS456" s="24"/>
      <c r="AT456" s="24"/>
      <c r="AU456" s="24"/>
      <c r="AV456" s="16"/>
    </row>
    <row r="457" spans="1:48" ht="110.25">
      <c r="A457" s="11" t="s">
        <v>563</v>
      </c>
      <c r="B457" s="9" t="s">
        <v>492</v>
      </c>
      <c r="C457" s="9" t="s">
        <v>230</v>
      </c>
      <c r="D457" s="9" t="s">
        <v>121</v>
      </c>
      <c r="E457" s="9" t="s">
        <v>564</v>
      </c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10"/>
      <c r="W457" s="10"/>
      <c r="X457" s="10"/>
      <c r="Y457" s="10"/>
      <c r="Z457" s="11"/>
      <c r="AA457" s="12">
        <v>1.6</v>
      </c>
      <c r="AB457" s="12"/>
      <c r="AC457" s="12"/>
      <c r="AD457" s="12"/>
      <c r="AE457" s="12"/>
      <c r="AF457" s="12"/>
      <c r="AG457" s="12"/>
      <c r="AH457" s="12"/>
      <c r="AI457" s="12"/>
      <c r="AJ457" s="12"/>
      <c r="AK457" s="23">
        <v>1.5</v>
      </c>
      <c r="AL457" s="23">
        <v>1.6</v>
      </c>
      <c r="AM457" s="23"/>
      <c r="AN457" s="23"/>
      <c r="AO457" s="23"/>
      <c r="AP457" s="23"/>
      <c r="AQ457" s="23"/>
      <c r="AR457" s="23"/>
      <c r="AS457" s="23"/>
      <c r="AT457" s="23"/>
      <c r="AU457" s="23"/>
      <c r="AV457" s="11"/>
    </row>
    <row r="458" spans="1:48" ht="141.75">
      <c r="A458" s="13" t="s">
        <v>565</v>
      </c>
      <c r="B458" s="14" t="s">
        <v>492</v>
      </c>
      <c r="C458" s="14" t="s">
        <v>230</v>
      </c>
      <c r="D458" s="14" t="s">
        <v>121</v>
      </c>
      <c r="E458" s="14" t="s">
        <v>564</v>
      </c>
      <c r="F458" s="14"/>
      <c r="G458" s="14"/>
      <c r="H458" s="14"/>
      <c r="I458" s="14"/>
      <c r="J458" s="14"/>
      <c r="K458" s="14"/>
      <c r="L458" s="14"/>
      <c r="M458" s="14"/>
      <c r="N458" s="14"/>
      <c r="O458" s="14"/>
      <c r="P458" s="14"/>
      <c r="Q458" s="14"/>
      <c r="R458" s="14"/>
      <c r="S458" s="14"/>
      <c r="T458" s="14" t="s">
        <v>51</v>
      </c>
      <c r="U458" s="14"/>
      <c r="V458" s="15"/>
      <c r="W458" s="15"/>
      <c r="X458" s="15"/>
      <c r="Y458" s="15"/>
      <c r="Z458" s="16"/>
      <c r="AA458" s="17">
        <v>1.6</v>
      </c>
      <c r="AB458" s="17"/>
      <c r="AC458" s="17"/>
      <c r="AD458" s="17"/>
      <c r="AE458" s="17"/>
      <c r="AF458" s="17"/>
      <c r="AG458" s="17"/>
      <c r="AH458" s="17"/>
      <c r="AI458" s="17"/>
      <c r="AJ458" s="17"/>
      <c r="AK458" s="24">
        <v>1.5</v>
      </c>
      <c r="AL458" s="24">
        <v>1.6</v>
      </c>
      <c r="AM458" s="24"/>
      <c r="AN458" s="24"/>
      <c r="AO458" s="24"/>
      <c r="AP458" s="24"/>
      <c r="AQ458" s="24"/>
      <c r="AR458" s="24"/>
      <c r="AS458" s="24"/>
      <c r="AT458" s="24"/>
      <c r="AU458" s="24"/>
      <c r="AV458" s="16"/>
    </row>
    <row r="459" spans="1:48" ht="126">
      <c r="A459" s="11" t="s">
        <v>566</v>
      </c>
      <c r="B459" s="9" t="s">
        <v>492</v>
      </c>
      <c r="C459" s="9" t="s">
        <v>230</v>
      </c>
      <c r="D459" s="9" t="s">
        <v>121</v>
      </c>
      <c r="E459" s="9" t="s">
        <v>567</v>
      </c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10"/>
      <c r="W459" s="10"/>
      <c r="X459" s="10"/>
      <c r="Y459" s="10"/>
      <c r="Z459" s="11"/>
      <c r="AA459" s="12">
        <v>10</v>
      </c>
      <c r="AB459" s="12"/>
      <c r="AC459" s="12"/>
      <c r="AD459" s="12"/>
      <c r="AE459" s="12"/>
      <c r="AF459" s="12"/>
      <c r="AG459" s="12"/>
      <c r="AH459" s="12"/>
      <c r="AI459" s="12"/>
      <c r="AJ459" s="12"/>
      <c r="AK459" s="23">
        <v>10</v>
      </c>
      <c r="AL459" s="23">
        <v>10</v>
      </c>
      <c r="AM459" s="23"/>
      <c r="AN459" s="23"/>
      <c r="AO459" s="23"/>
      <c r="AP459" s="23"/>
      <c r="AQ459" s="23"/>
      <c r="AR459" s="23"/>
      <c r="AS459" s="23"/>
      <c r="AT459" s="23"/>
      <c r="AU459" s="23"/>
      <c r="AV459" s="11"/>
    </row>
    <row r="460" spans="1:48" ht="173.25">
      <c r="A460" s="13" t="s">
        <v>568</v>
      </c>
      <c r="B460" s="14" t="s">
        <v>492</v>
      </c>
      <c r="C460" s="14" t="s">
        <v>230</v>
      </c>
      <c r="D460" s="14" t="s">
        <v>121</v>
      </c>
      <c r="E460" s="14" t="s">
        <v>567</v>
      </c>
      <c r="F460" s="14"/>
      <c r="G460" s="14"/>
      <c r="H460" s="14"/>
      <c r="I460" s="14"/>
      <c r="J460" s="14"/>
      <c r="K460" s="14"/>
      <c r="L460" s="14"/>
      <c r="M460" s="14"/>
      <c r="N460" s="14"/>
      <c r="O460" s="14"/>
      <c r="P460" s="14"/>
      <c r="Q460" s="14"/>
      <c r="R460" s="14"/>
      <c r="S460" s="14"/>
      <c r="T460" s="14" t="s">
        <v>31</v>
      </c>
      <c r="U460" s="14"/>
      <c r="V460" s="15"/>
      <c r="W460" s="15"/>
      <c r="X460" s="15"/>
      <c r="Y460" s="15"/>
      <c r="Z460" s="16"/>
      <c r="AA460" s="17">
        <v>10</v>
      </c>
      <c r="AB460" s="17"/>
      <c r="AC460" s="17"/>
      <c r="AD460" s="17"/>
      <c r="AE460" s="17"/>
      <c r="AF460" s="17"/>
      <c r="AG460" s="17"/>
      <c r="AH460" s="17"/>
      <c r="AI460" s="17"/>
      <c r="AJ460" s="17"/>
      <c r="AK460" s="24">
        <v>10</v>
      </c>
      <c r="AL460" s="24">
        <v>10</v>
      </c>
      <c r="AM460" s="24"/>
      <c r="AN460" s="24"/>
      <c r="AO460" s="24"/>
      <c r="AP460" s="24"/>
      <c r="AQ460" s="24"/>
      <c r="AR460" s="24"/>
      <c r="AS460" s="24"/>
      <c r="AT460" s="24"/>
      <c r="AU460" s="24"/>
      <c r="AV460" s="16"/>
    </row>
    <row r="461" spans="1:48" ht="15.75">
      <c r="A461" s="5" t="s">
        <v>307</v>
      </c>
      <c r="B461" s="4" t="s">
        <v>492</v>
      </c>
      <c r="C461" s="4" t="s">
        <v>127</v>
      </c>
      <c r="D461" s="4" t="s">
        <v>24</v>
      </c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6"/>
      <c r="W461" s="6"/>
      <c r="X461" s="6"/>
      <c r="Y461" s="6"/>
      <c r="Z461" s="5"/>
      <c r="AA461" s="7">
        <v>16295.4</v>
      </c>
      <c r="AB461" s="7"/>
      <c r="AC461" s="7"/>
      <c r="AD461" s="7"/>
      <c r="AE461" s="7"/>
      <c r="AF461" s="7">
        <v>806.4</v>
      </c>
      <c r="AG461" s="7"/>
      <c r="AH461" s="7"/>
      <c r="AI461" s="7"/>
      <c r="AJ461" s="7"/>
      <c r="AK461" s="22">
        <f>AK462</f>
        <v>16995</v>
      </c>
      <c r="AL461" s="22">
        <v>16674</v>
      </c>
      <c r="AM461" s="22"/>
      <c r="AN461" s="22"/>
      <c r="AO461" s="22"/>
      <c r="AP461" s="22"/>
      <c r="AQ461" s="22"/>
      <c r="AR461" s="22"/>
      <c r="AS461" s="22"/>
      <c r="AT461" s="22"/>
      <c r="AU461" s="22"/>
      <c r="AV461" s="5"/>
    </row>
    <row r="462" spans="1:48" ht="15.75">
      <c r="A462" s="5" t="s">
        <v>313</v>
      </c>
      <c r="B462" s="4" t="s">
        <v>492</v>
      </c>
      <c r="C462" s="4" t="s">
        <v>127</v>
      </c>
      <c r="D462" s="4" t="s">
        <v>35</v>
      </c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6"/>
      <c r="W462" s="6"/>
      <c r="X462" s="6"/>
      <c r="Y462" s="6"/>
      <c r="Z462" s="5"/>
      <c r="AA462" s="7">
        <v>16295.4</v>
      </c>
      <c r="AB462" s="7"/>
      <c r="AC462" s="7"/>
      <c r="AD462" s="7"/>
      <c r="AE462" s="7"/>
      <c r="AF462" s="7">
        <v>806.4</v>
      </c>
      <c r="AG462" s="7"/>
      <c r="AH462" s="7"/>
      <c r="AI462" s="7"/>
      <c r="AJ462" s="7"/>
      <c r="AK462" s="22">
        <v>16995</v>
      </c>
      <c r="AL462" s="22">
        <v>16674</v>
      </c>
      <c r="AM462" s="22"/>
      <c r="AN462" s="22"/>
      <c r="AO462" s="22"/>
      <c r="AP462" s="22"/>
      <c r="AQ462" s="22"/>
      <c r="AR462" s="22"/>
      <c r="AS462" s="22"/>
      <c r="AT462" s="22"/>
      <c r="AU462" s="22"/>
      <c r="AV462" s="5"/>
    </row>
    <row r="463" spans="1:48" ht="189">
      <c r="A463" s="8" t="s">
        <v>569</v>
      </c>
      <c r="B463" s="9" t="s">
        <v>492</v>
      </c>
      <c r="C463" s="9" t="s">
        <v>127</v>
      </c>
      <c r="D463" s="9" t="s">
        <v>35</v>
      </c>
      <c r="E463" s="9" t="s">
        <v>570</v>
      </c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10"/>
      <c r="W463" s="10"/>
      <c r="X463" s="10"/>
      <c r="Y463" s="10"/>
      <c r="Z463" s="11"/>
      <c r="AA463" s="12">
        <v>5394.2</v>
      </c>
      <c r="AB463" s="12"/>
      <c r="AC463" s="12"/>
      <c r="AD463" s="12"/>
      <c r="AE463" s="12"/>
      <c r="AF463" s="12">
        <v>309.39999999999998</v>
      </c>
      <c r="AG463" s="12"/>
      <c r="AH463" s="12"/>
      <c r="AI463" s="12"/>
      <c r="AJ463" s="12"/>
      <c r="AK463" s="23">
        <v>5597.2</v>
      </c>
      <c r="AL463" s="23">
        <v>5405.9</v>
      </c>
      <c r="AM463" s="23"/>
      <c r="AN463" s="23"/>
      <c r="AO463" s="23"/>
      <c r="AP463" s="23"/>
      <c r="AQ463" s="23"/>
      <c r="AR463" s="23"/>
      <c r="AS463" s="23"/>
      <c r="AT463" s="23"/>
      <c r="AU463" s="23"/>
      <c r="AV463" s="11"/>
    </row>
    <row r="464" spans="1:48" ht="252">
      <c r="A464" s="13" t="s">
        <v>571</v>
      </c>
      <c r="B464" s="14" t="s">
        <v>492</v>
      </c>
      <c r="C464" s="14" t="s">
        <v>127</v>
      </c>
      <c r="D464" s="14" t="s">
        <v>35</v>
      </c>
      <c r="E464" s="14" t="s">
        <v>570</v>
      </c>
      <c r="F464" s="14"/>
      <c r="G464" s="14"/>
      <c r="H464" s="14"/>
      <c r="I464" s="14"/>
      <c r="J464" s="14"/>
      <c r="K464" s="14"/>
      <c r="L464" s="14"/>
      <c r="M464" s="14"/>
      <c r="N464" s="14"/>
      <c r="O464" s="14"/>
      <c r="P464" s="14"/>
      <c r="Q464" s="14"/>
      <c r="R464" s="14"/>
      <c r="S464" s="14"/>
      <c r="T464" s="14" t="s">
        <v>31</v>
      </c>
      <c r="U464" s="14"/>
      <c r="V464" s="15"/>
      <c r="W464" s="15"/>
      <c r="X464" s="15"/>
      <c r="Y464" s="15"/>
      <c r="Z464" s="16"/>
      <c r="AA464" s="17">
        <v>105.7</v>
      </c>
      <c r="AB464" s="17"/>
      <c r="AC464" s="17"/>
      <c r="AD464" s="17"/>
      <c r="AE464" s="17"/>
      <c r="AF464" s="17">
        <v>28.2</v>
      </c>
      <c r="AG464" s="17"/>
      <c r="AH464" s="17"/>
      <c r="AI464" s="17"/>
      <c r="AJ464" s="17"/>
      <c r="AK464" s="24">
        <v>81</v>
      </c>
      <c r="AL464" s="24">
        <v>106</v>
      </c>
      <c r="AM464" s="24"/>
      <c r="AN464" s="24"/>
      <c r="AO464" s="24"/>
      <c r="AP464" s="24"/>
      <c r="AQ464" s="24"/>
      <c r="AR464" s="24"/>
      <c r="AS464" s="24"/>
      <c r="AT464" s="24"/>
      <c r="AU464" s="24"/>
      <c r="AV464" s="16"/>
    </row>
    <row r="465" spans="1:48" ht="236.25">
      <c r="A465" s="13" t="s">
        <v>572</v>
      </c>
      <c r="B465" s="14" t="s">
        <v>492</v>
      </c>
      <c r="C465" s="14" t="s">
        <v>127</v>
      </c>
      <c r="D465" s="14" t="s">
        <v>35</v>
      </c>
      <c r="E465" s="14" t="s">
        <v>570</v>
      </c>
      <c r="F465" s="14"/>
      <c r="G465" s="14"/>
      <c r="H465" s="14"/>
      <c r="I465" s="14"/>
      <c r="J465" s="14"/>
      <c r="K465" s="14"/>
      <c r="L465" s="14"/>
      <c r="M465" s="14"/>
      <c r="N465" s="14"/>
      <c r="O465" s="14"/>
      <c r="P465" s="14"/>
      <c r="Q465" s="14"/>
      <c r="R465" s="14"/>
      <c r="S465" s="14"/>
      <c r="T465" s="14" t="s">
        <v>312</v>
      </c>
      <c r="U465" s="14"/>
      <c r="V465" s="15"/>
      <c r="W465" s="15"/>
      <c r="X465" s="15"/>
      <c r="Y465" s="15"/>
      <c r="Z465" s="16"/>
      <c r="AA465" s="17">
        <v>5288.5</v>
      </c>
      <c r="AB465" s="17"/>
      <c r="AC465" s="17"/>
      <c r="AD465" s="17"/>
      <c r="AE465" s="17"/>
      <c r="AF465" s="17">
        <v>281.2</v>
      </c>
      <c r="AG465" s="17"/>
      <c r="AH465" s="17"/>
      <c r="AI465" s="17"/>
      <c r="AJ465" s="17"/>
      <c r="AK465" s="24">
        <v>5516.2</v>
      </c>
      <c r="AL465" s="24">
        <v>5299.9</v>
      </c>
      <c r="AM465" s="24"/>
      <c r="AN465" s="24"/>
      <c r="AO465" s="24"/>
      <c r="AP465" s="24"/>
      <c r="AQ465" s="24"/>
      <c r="AR465" s="24"/>
      <c r="AS465" s="24"/>
      <c r="AT465" s="24"/>
      <c r="AU465" s="24"/>
      <c r="AV465" s="16"/>
    </row>
    <row r="466" spans="1:48" ht="173.25">
      <c r="A466" s="8" t="s">
        <v>573</v>
      </c>
      <c r="B466" s="9" t="s">
        <v>492</v>
      </c>
      <c r="C466" s="9" t="s">
        <v>127</v>
      </c>
      <c r="D466" s="9" t="s">
        <v>35</v>
      </c>
      <c r="E466" s="9" t="s">
        <v>574</v>
      </c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10"/>
      <c r="W466" s="10"/>
      <c r="X466" s="10"/>
      <c r="Y466" s="10"/>
      <c r="Z466" s="11"/>
      <c r="AA466" s="12">
        <v>60</v>
      </c>
      <c r="AB466" s="12"/>
      <c r="AC466" s="12"/>
      <c r="AD466" s="12"/>
      <c r="AE466" s="12"/>
      <c r="AF466" s="12">
        <v>-30</v>
      </c>
      <c r="AG466" s="12"/>
      <c r="AH466" s="12"/>
      <c r="AI466" s="12"/>
      <c r="AJ466" s="12"/>
      <c r="AK466" s="23">
        <v>30</v>
      </c>
      <c r="AL466" s="23">
        <v>30</v>
      </c>
      <c r="AM466" s="23"/>
      <c r="AN466" s="23"/>
      <c r="AO466" s="23"/>
      <c r="AP466" s="23"/>
      <c r="AQ466" s="23"/>
      <c r="AR466" s="23"/>
      <c r="AS466" s="23"/>
      <c r="AT466" s="23"/>
      <c r="AU466" s="23"/>
      <c r="AV466" s="11"/>
    </row>
    <row r="467" spans="1:48" ht="220.5">
      <c r="A467" s="13" t="s">
        <v>575</v>
      </c>
      <c r="B467" s="14" t="s">
        <v>492</v>
      </c>
      <c r="C467" s="14" t="s">
        <v>127</v>
      </c>
      <c r="D467" s="14" t="s">
        <v>35</v>
      </c>
      <c r="E467" s="14" t="s">
        <v>574</v>
      </c>
      <c r="F467" s="14"/>
      <c r="G467" s="14"/>
      <c r="H467" s="14"/>
      <c r="I467" s="14"/>
      <c r="J467" s="14"/>
      <c r="K467" s="14"/>
      <c r="L467" s="14"/>
      <c r="M467" s="14"/>
      <c r="N467" s="14"/>
      <c r="O467" s="14"/>
      <c r="P467" s="14"/>
      <c r="Q467" s="14"/>
      <c r="R467" s="14"/>
      <c r="S467" s="14"/>
      <c r="T467" s="14" t="s">
        <v>312</v>
      </c>
      <c r="U467" s="14"/>
      <c r="V467" s="15"/>
      <c r="W467" s="15"/>
      <c r="X467" s="15"/>
      <c r="Y467" s="15"/>
      <c r="Z467" s="16"/>
      <c r="AA467" s="17">
        <v>60</v>
      </c>
      <c r="AB467" s="17"/>
      <c r="AC467" s="17"/>
      <c r="AD467" s="17"/>
      <c r="AE467" s="17"/>
      <c r="AF467" s="17">
        <v>-30</v>
      </c>
      <c r="AG467" s="17"/>
      <c r="AH467" s="17"/>
      <c r="AI467" s="17"/>
      <c r="AJ467" s="17"/>
      <c r="AK467" s="24">
        <v>30</v>
      </c>
      <c r="AL467" s="24">
        <v>30</v>
      </c>
      <c r="AM467" s="24"/>
      <c r="AN467" s="24"/>
      <c r="AO467" s="24"/>
      <c r="AP467" s="24"/>
      <c r="AQ467" s="24"/>
      <c r="AR467" s="24"/>
      <c r="AS467" s="24"/>
      <c r="AT467" s="24"/>
      <c r="AU467" s="24"/>
      <c r="AV467" s="16"/>
    </row>
    <row r="468" spans="1:48" ht="252">
      <c r="A468" s="8" t="s">
        <v>576</v>
      </c>
      <c r="B468" s="9" t="s">
        <v>492</v>
      </c>
      <c r="C468" s="9" t="s">
        <v>127</v>
      </c>
      <c r="D468" s="9" t="s">
        <v>35</v>
      </c>
      <c r="E468" s="9" t="s">
        <v>577</v>
      </c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10"/>
      <c r="W468" s="10"/>
      <c r="X468" s="10"/>
      <c r="Y468" s="10"/>
      <c r="Z468" s="11"/>
      <c r="AA468" s="12">
        <v>10841.2</v>
      </c>
      <c r="AB468" s="12"/>
      <c r="AC468" s="12"/>
      <c r="AD468" s="12"/>
      <c r="AE468" s="12"/>
      <c r="AF468" s="12">
        <v>527</v>
      </c>
      <c r="AG468" s="12"/>
      <c r="AH468" s="12"/>
      <c r="AI468" s="12"/>
      <c r="AJ468" s="12"/>
      <c r="AK468" s="23">
        <v>11367.8</v>
      </c>
      <c r="AL468" s="23">
        <v>11238.1</v>
      </c>
      <c r="AM468" s="23"/>
      <c r="AN468" s="23"/>
      <c r="AO468" s="23"/>
      <c r="AP468" s="23"/>
      <c r="AQ468" s="23"/>
      <c r="AR468" s="23"/>
      <c r="AS468" s="23"/>
      <c r="AT468" s="23"/>
      <c r="AU468" s="23"/>
      <c r="AV468" s="11"/>
    </row>
    <row r="469" spans="1:48" ht="299.25">
      <c r="A469" s="13" t="s">
        <v>578</v>
      </c>
      <c r="B469" s="14" t="s">
        <v>492</v>
      </c>
      <c r="C469" s="14" t="s">
        <v>127</v>
      </c>
      <c r="D469" s="14" t="s">
        <v>35</v>
      </c>
      <c r="E469" s="14" t="s">
        <v>577</v>
      </c>
      <c r="F469" s="14"/>
      <c r="G469" s="14"/>
      <c r="H469" s="14"/>
      <c r="I469" s="14"/>
      <c r="J469" s="14"/>
      <c r="K469" s="14"/>
      <c r="L469" s="14"/>
      <c r="M469" s="14"/>
      <c r="N469" s="14"/>
      <c r="O469" s="14"/>
      <c r="P469" s="14"/>
      <c r="Q469" s="14"/>
      <c r="R469" s="14"/>
      <c r="S469" s="14"/>
      <c r="T469" s="14" t="s">
        <v>312</v>
      </c>
      <c r="U469" s="14"/>
      <c r="V469" s="15"/>
      <c r="W469" s="15"/>
      <c r="X469" s="15"/>
      <c r="Y469" s="15"/>
      <c r="Z469" s="16"/>
      <c r="AA469" s="17">
        <v>10841.2</v>
      </c>
      <c r="AB469" s="17"/>
      <c r="AC469" s="17"/>
      <c r="AD469" s="17"/>
      <c r="AE469" s="17"/>
      <c r="AF469" s="17">
        <v>527</v>
      </c>
      <c r="AG469" s="17"/>
      <c r="AH469" s="17"/>
      <c r="AI469" s="17"/>
      <c r="AJ469" s="17"/>
      <c r="AK469" s="24">
        <v>11367.8</v>
      </c>
      <c r="AL469" s="24">
        <v>11238.1</v>
      </c>
      <c r="AM469" s="24"/>
      <c r="AN469" s="24"/>
      <c r="AO469" s="24"/>
      <c r="AP469" s="24"/>
      <c r="AQ469" s="24"/>
      <c r="AR469" s="24"/>
      <c r="AS469" s="24"/>
      <c r="AT469" s="24"/>
      <c r="AU469" s="24"/>
      <c r="AV469" s="16"/>
    </row>
    <row r="470" spans="1:48" ht="31.5">
      <c r="A470" s="5" t="s">
        <v>580</v>
      </c>
      <c r="B470" s="4" t="s">
        <v>579</v>
      </c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6"/>
      <c r="W470" s="6"/>
      <c r="X470" s="6"/>
      <c r="Y470" s="6"/>
      <c r="Z470" s="5"/>
      <c r="AA470" s="7">
        <v>496390.1</v>
      </c>
      <c r="AB470" s="7">
        <v>56336.3</v>
      </c>
      <c r="AC470" s="7">
        <v>40720.9</v>
      </c>
      <c r="AD470" s="7"/>
      <c r="AE470" s="7"/>
      <c r="AF470" s="7">
        <v>-14032.4</v>
      </c>
      <c r="AG470" s="7">
        <v>-3310.6</v>
      </c>
      <c r="AH470" s="7">
        <v>-586.4</v>
      </c>
      <c r="AI470" s="7">
        <v>25.4</v>
      </c>
      <c r="AJ470" s="7"/>
      <c r="AK470" s="22">
        <f>AK471+AK485+AK481</f>
        <v>479606</v>
      </c>
      <c r="AL470" s="22">
        <v>516706.4</v>
      </c>
      <c r="AM470" s="22">
        <v>58021.7</v>
      </c>
      <c r="AN470" s="22">
        <v>43101.2</v>
      </c>
      <c r="AO470" s="22"/>
      <c r="AP470" s="22"/>
      <c r="AQ470" s="22">
        <v>-5028.3</v>
      </c>
      <c r="AR470" s="22"/>
      <c r="AS470" s="22">
        <v>437.5</v>
      </c>
      <c r="AT470" s="22">
        <v>25</v>
      </c>
      <c r="AU470" s="22"/>
      <c r="AV470" s="5"/>
    </row>
    <row r="471" spans="1:48" ht="15.75">
      <c r="A471" s="5" t="s">
        <v>231</v>
      </c>
      <c r="B471" s="4" t="s">
        <v>579</v>
      </c>
      <c r="C471" s="4" t="s">
        <v>230</v>
      </c>
      <c r="D471" s="4" t="s">
        <v>24</v>
      </c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6"/>
      <c r="W471" s="6"/>
      <c r="X471" s="6"/>
      <c r="Y471" s="6"/>
      <c r="Z471" s="5"/>
      <c r="AA471" s="7">
        <v>11518.4</v>
      </c>
      <c r="AB471" s="7"/>
      <c r="AC471" s="7"/>
      <c r="AD471" s="7"/>
      <c r="AE471" s="7"/>
      <c r="AF471" s="7">
        <v>-2389.5</v>
      </c>
      <c r="AG471" s="7"/>
      <c r="AH471" s="7"/>
      <c r="AI471" s="7"/>
      <c r="AJ471" s="7"/>
      <c r="AK471" s="22">
        <f>AK472+AK475</f>
        <v>8231</v>
      </c>
      <c r="AL471" s="22">
        <v>11947.1</v>
      </c>
      <c r="AM471" s="22"/>
      <c r="AN471" s="22"/>
      <c r="AO471" s="22"/>
      <c r="AP471" s="22"/>
      <c r="AQ471" s="22"/>
      <c r="AR471" s="22"/>
      <c r="AS471" s="22"/>
      <c r="AT471" s="22"/>
      <c r="AU471" s="22"/>
      <c r="AV471" s="5"/>
    </row>
    <row r="472" spans="1:48" ht="47.25">
      <c r="A472" s="5" t="s">
        <v>232</v>
      </c>
      <c r="B472" s="4" t="s">
        <v>579</v>
      </c>
      <c r="C472" s="4" t="s">
        <v>230</v>
      </c>
      <c r="D472" s="4" t="s">
        <v>63</v>
      </c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6"/>
      <c r="W472" s="6"/>
      <c r="X472" s="6"/>
      <c r="Y472" s="6"/>
      <c r="Z472" s="5"/>
      <c r="AA472" s="7"/>
      <c r="AB472" s="7"/>
      <c r="AC472" s="7"/>
      <c r="AD472" s="7"/>
      <c r="AE472" s="7"/>
      <c r="AF472" s="7">
        <v>2</v>
      </c>
      <c r="AG472" s="7"/>
      <c r="AH472" s="7"/>
      <c r="AI472" s="7"/>
      <c r="AJ472" s="7"/>
      <c r="AK472" s="22">
        <v>2</v>
      </c>
      <c r="AL472" s="22"/>
      <c r="AM472" s="22"/>
      <c r="AN472" s="22"/>
      <c r="AO472" s="22"/>
      <c r="AP472" s="22"/>
      <c r="AQ472" s="22"/>
      <c r="AR472" s="22"/>
      <c r="AS472" s="22"/>
      <c r="AT472" s="22"/>
      <c r="AU472" s="22"/>
      <c r="AV472" s="5"/>
    </row>
    <row r="473" spans="1:48" ht="126">
      <c r="A473" s="11" t="s">
        <v>369</v>
      </c>
      <c r="B473" s="9" t="s">
        <v>579</v>
      </c>
      <c r="C473" s="9" t="s">
        <v>230</v>
      </c>
      <c r="D473" s="9" t="s">
        <v>63</v>
      </c>
      <c r="E473" s="9" t="s">
        <v>370</v>
      </c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10"/>
      <c r="W473" s="10"/>
      <c r="X473" s="10"/>
      <c r="Y473" s="10"/>
      <c r="Z473" s="11"/>
      <c r="AA473" s="12"/>
      <c r="AB473" s="12"/>
      <c r="AC473" s="12"/>
      <c r="AD473" s="12"/>
      <c r="AE473" s="12"/>
      <c r="AF473" s="12">
        <v>2</v>
      </c>
      <c r="AG473" s="12"/>
      <c r="AH473" s="12"/>
      <c r="AI473" s="12"/>
      <c r="AJ473" s="12"/>
      <c r="AK473" s="23">
        <v>2</v>
      </c>
      <c r="AL473" s="23"/>
      <c r="AM473" s="23"/>
      <c r="AN473" s="23"/>
      <c r="AO473" s="23"/>
      <c r="AP473" s="23"/>
      <c r="AQ473" s="23"/>
      <c r="AR473" s="23"/>
      <c r="AS473" s="23"/>
      <c r="AT473" s="23"/>
      <c r="AU473" s="23"/>
      <c r="AV473" s="11"/>
    </row>
    <row r="474" spans="1:48" ht="173.25">
      <c r="A474" s="13" t="s">
        <v>371</v>
      </c>
      <c r="B474" s="14" t="s">
        <v>579</v>
      </c>
      <c r="C474" s="14" t="s">
        <v>230</v>
      </c>
      <c r="D474" s="14" t="s">
        <v>63</v>
      </c>
      <c r="E474" s="14" t="s">
        <v>370</v>
      </c>
      <c r="F474" s="14"/>
      <c r="G474" s="14"/>
      <c r="H474" s="14"/>
      <c r="I474" s="14"/>
      <c r="J474" s="14"/>
      <c r="K474" s="14"/>
      <c r="L474" s="14"/>
      <c r="M474" s="14"/>
      <c r="N474" s="14"/>
      <c r="O474" s="14"/>
      <c r="P474" s="14"/>
      <c r="Q474" s="14"/>
      <c r="R474" s="14"/>
      <c r="S474" s="14"/>
      <c r="T474" s="14" t="s">
        <v>31</v>
      </c>
      <c r="U474" s="14"/>
      <c r="V474" s="15"/>
      <c r="W474" s="15"/>
      <c r="X474" s="15"/>
      <c r="Y474" s="15"/>
      <c r="Z474" s="16"/>
      <c r="AA474" s="17"/>
      <c r="AB474" s="17"/>
      <c r="AC474" s="17"/>
      <c r="AD474" s="17"/>
      <c r="AE474" s="17"/>
      <c r="AF474" s="17">
        <v>2</v>
      </c>
      <c r="AG474" s="17"/>
      <c r="AH474" s="17"/>
      <c r="AI474" s="17"/>
      <c r="AJ474" s="17"/>
      <c r="AK474" s="24">
        <v>2</v>
      </c>
      <c r="AL474" s="24"/>
      <c r="AM474" s="24"/>
      <c r="AN474" s="24"/>
      <c r="AO474" s="24"/>
      <c r="AP474" s="24"/>
      <c r="AQ474" s="24"/>
      <c r="AR474" s="24"/>
      <c r="AS474" s="24"/>
      <c r="AT474" s="24"/>
      <c r="AU474" s="24"/>
      <c r="AV474" s="16"/>
    </row>
    <row r="475" spans="1:48" ht="15.75">
      <c r="A475" s="5" t="s">
        <v>239</v>
      </c>
      <c r="B475" s="4" t="s">
        <v>579</v>
      </c>
      <c r="C475" s="4" t="s">
        <v>230</v>
      </c>
      <c r="D475" s="4" t="s">
        <v>230</v>
      </c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6"/>
      <c r="W475" s="6"/>
      <c r="X475" s="6"/>
      <c r="Y475" s="6"/>
      <c r="Z475" s="5"/>
      <c r="AA475" s="7">
        <v>11518.4</v>
      </c>
      <c r="AB475" s="7"/>
      <c r="AC475" s="7"/>
      <c r="AD475" s="7"/>
      <c r="AE475" s="7"/>
      <c r="AF475" s="7">
        <v>-2391.5</v>
      </c>
      <c r="AG475" s="7"/>
      <c r="AH475" s="7"/>
      <c r="AI475" s="7"/>
      <c r="AJ475" s="7"/>
      <c r="AK475" s="22">
        <v>8229</v>
      </c>
      <c r="AL475" s="22">
        <v>11947.1</v>
      </c>
      <c r="AM475" s="22"/>
      <c r="AN475" s="22"/>
      <c r="AO475" s="22"/>
      <c r="AP475" s="22"/>
      <c r="AQ475" s="22"/>
      <c r="AR475" s="22"/>
      <c r="AS475" s="22"/>
      <c r="AT475" s="22"/>
      <c r="AU475" s="22"/>
      <c r="AV475" s="5"/>
    </row>
    <row r="476" spans="1:48" ht="110.25">
      <c r="A476" s="11" t="s">
        <v>544</v>
      </c>
      <c r="B476" s="9" t="s">
        <v>579</v>
      </c>
      <c r="C476" s="9" t="s">
        <v>230</v>
      </c>
      <c r="D476" s="9" t="s">
        <v>230</v>
      </c>
      <c r="E476" s="9" t="s">
        <v>545</v>
      </c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10"/>
      <c r="W476" s="10"/>
      <c r="X476" s="10"/>
      <c r="Y476" s="10"/>
      <c r="Z476" s="11"/>
      <c r="AA476" s="12">
        <v>800</v>
      </c>
      <c r="AB476" s="12"/>
      <c r="AC476" s="12"/>
      <c r="AD476" s="12"/>
      <c r="AE476" s="12"/>
      <c r="AF476" s="12">
        <v>166.5</v>
      </c>
      <c r="AG476" s="12"/>
      <c r="AH476" s="12"/>
      <c r="AI476" s="12"/>
      <c r="AJ476" s="12"/>
      <c r="AK476" s="23">
        <v>966.4</v>
      </c>
      <c r="AL476" s="23">
        <v>800</v>
      </c>
      <c r="AM476" s="23"/>
      <c r="AN476" s="23"/>
      <c r="AO476" s="23"/>
      <c r="AP476" s="23"/>
      <c r="AQ476" s="23"/>
      <c r="AR476" s="23"/>
      <c r="AS476" s="23"/>
      <c r="AT476" s="23"/>
      <c r="AU476" s="23"/>
      <c r="AV476" s="11"/>
    </row>
    <row r="477" spans="1:48" ht="173.25">
      <c r="A477" s="13" t="s">
        <v>581</v>
      </c>
      <c r="B477" s="14" t="s">
        <v>579</v>
      </c>
      <c r="C477" s="14" t="s">
        <v>230</v>
      </c>
      <c r="D477" s="14" t="s">
        <v>230</v>
      </c>
      <c r="E477" s="14" t="s">
        <v>545</v>
      </c>
      <c r="F477" s="14"/>
      <c r="G477" s="14"/>
      <c r="H477" s="14"/>
      <c r="I477" s="14"/>
      <c r="J477" s="14"/>
      <c r="K477" s="14"/>
      <c r="L477" s="14"/>
      <c r="M477" s="14"/>
      <c r="N477" s="14"/>
      <c r="O477" s="14"/>
      <c r="P477" s="14"/>
      <c r="Q477" s="14"/>
      <c r="R477" s="14"/>
      <c r="S477" s="14"/>
      <c r="T477" s="14" t="s">
        <v>31</v>
      </c>
      <c r="U477" s="14"/>
      <c r="V477" s="15"/>
      <c r="W477" s="15"/>
      <c r="X477" s="15"/>
      <c r="Y477" s="15"/>
      <c r="Z477" s="16"/>
      <c r="AA477" s="17">
        <v>800</v>
      </c>
      <c r="AB477" s="17"/>
      <c r="AC477" s="17"/>
      <c r="AD477" s="17"/>
      <c r="AE477" s="17"/>
      <c r="AF477" s="17">
        <v>166.5</v>
      </c>
      <c r="AG477" s="17"/>
      <c r="AH477" s="17"/>
      <c r="AI477" s="17"/>
      <c r="AJ477" s="17"/>
      <c r="AK477" s="24">
        <v>966.4</v>
      </c>
      <c r="AL477" s="24">
        <v>800</v>
      </c>
      <c r="AM477" s="24"/>
      <c r="AN477" s="24"/>
      <c r="AO477" s="24"/>
      <c r="AP477" s="24"/>
      <c r="AQ477" s="24"/>
      <c r="AR477" s="24"/>
      <c r="AS477" s="24"/>
      <c r="AT477" s="24"/>
      <c r="AU477" s="24"/>
      <c r="AV477" s="16"/>
    </row>
    <row r="478" spans="1:48" ht="220.5">
      <c r="A478" s="8" t="s">
        <v>582</v>
      </c>
      <c r="B478" s="9" t="s">
        <v>579</v>
      </c>
      <c r="C478" s="9" t="s">
        <v>230</v>
      </c>
      <c r="D478" s="9" t="s">
        <v>230</v>
      </c>
      <c r="E478" s="9" t="s">
        <v>583</v>
      </c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10"/>
      <c r="W478" s="10"/>
      <c r="X478" s="10"/>
      <c r="Y478" s="10"/>
      <c r="Z478" s="11"/>
      <c r="AA478" s="12">
        <v>10718.4</v>
      </c>
      <c r="AB478" s="12"/>
      <c r="AC478" s="12"/>
      <c r="AD478" s="12"/>
      <c r="AE478" s="12"/>
      <c r="AF478" s="12">
        <v>-2558</v>
      </c>
      <c r="AG478" s="12"/>
      <c r="AH478" s="12"/>
      <c r="AI478" s="12"/>
      <c r="AJ478" s="12"/>
      <c r="AK478" s="23">
        <v>7262.6</v>
      </c>
      <c r="AL478" s="23">
        <v>11147.1</v>
      </c>
      <c r="AM478" s="23"/>
      <c r="AN478" s="23"/>
      <c r="AO478" s="23"/>
      <c r="AP478" s="23"/>
      <c r="AQ478" s="23"/>
      <c r="AR478" s="23"/>
      <c r="AS478" s="23"/>
      <c r="AT478" s="23"/>
      <c r="AU478" s="23"/>
      <c r="AV478" s="11"/>
    </row>
    <row r="479" spans="1:48" ht="283.5">
      <c r="A479" s="13" t="s">
        <v>584</v>
      </c>
      <c r="B479" s="14" t="s">
        <v>579</v>
      </c>
      <c r="C479" s="14" t="s">
        <v>230</v>
      </c>
      <c r="D479" s="14" t="s">
        <v>230</v>
      </c>
      <c r="E479" s="14" t="s">
        <v>583</v>
      </c>
      <c r="F479" s="14"/>
      <c r="G479" s="14"/>
      <c r="H479" s="14"/>
      <c r="I479" s="14"/>
      <c r="J479" s="14"/>
      <c r="K479" s="14"/>
      <c r="L479" s="14"/>
      <c r="M479" s="14"/>
      <c r="N479" s="14"/>
      <c r="O479" s="14"/>
      <c r="P479" s="14"/>
      <c r="Q479" s="14"/>
      <c r="R479" s="14"/>
      <c r="S479" s="14"/>
      <c r="T479" s="14" t="s">
        <v>31</v>
      </c>
      <c r="U479" s="14"/>
      <c r="V479" s="15"/>
      <c r="W479" s="15"/>
      <c r="X479" s="15"/>
      <c r="Y479" s="15"/>
      <c r="Z479" s="16"/>
      <c r="AA479" s="17">
        <v>2.5</v>
      </c>
      <c r="AB479" s="17"/>
      <c r="AC479" s="17"/>
      <c r="AD479" s="17"/>
      <c r="AE479" s="17"/>
      <c r="AF479" s="17"/>
      <c r="AG479" s="17"/>
      <c r="AH479" s="17"/>
      <c r="AI479" s="17"/>
      <c r="AJ479" s="17"/>
      <c r="AK479" s="24">
        <v>2.5</v>
      </c>
      <c r="AL479" s="24">
        <v>2.5</v>
      </c>
      <c r="AM479" s="24"/>
      <c r="AN479" s="24"/>
      <c r="AO479" s="24"/>
      <c r="AP479" s="24"/>
      <c r="AQ479" s="24"/>
      <c r="AR479" s="24"/>
      <c r="AS479" s="24"/>
      <c r="AT479" s="24"/>
      <c r="AU479" s="24"/>
      <c r="AV479" s="16"/>
    </row>
    <row r="480" spans="1:48" ht="267.75">
      <c r="A480" s="13" t="s">
        <v>585</v>
      </c>
      <c r="B480" s="14" t="s">
        <v>579</v>
      </c>
      <c r="C480" s="14" t="s">
        <v>230</v>
      </c>
      <c r="D480" s="14" t="s">
        <v>230</v>
      </c>
      <c r="E480" s="14" t="s">
        <v>583</v>
      </c>
      <c r="F480" s="14"/>
      <c r="G480" s="14"/>
      <c r="H480" s="14"/>
      <c r="I480" s="14"/>
      <c r="J480" s="14"/>
      <c r="K480" s="14"/>
      <c r="L480" s="14"/>
      <c r="M480" s="14"/>
      <c r="N480" s="14"/>
      <c r="O480" s="14"/>
      <c r="P480" s="14"/>
      <c r="Q480" s="14"/>
      <c r="R480" s="14"/>
      <c r="S480" s="14"/>
      <c r="T480" s="14" t="s">
        <v>312</v>
      </c>
      <c r="U480" s="14"/>
      <c r="V480" s="15"/>
      <c r="W480" s="15"/>
      <c r="X480" s="15"/>
      <c r="Y480" s="15"/>
      <c r="Z480" s="16"/>
      <c r="AA480" s="17">
        <v>10715.9</v>
      </c>
      <c r="AB480" s="17"/>
      <c r="AC480" s="17"/>
      <c r="AD480" s="17"/>
      <c r="AE480" s="17"/>
      <c r="AF480" s="17">
        <v>-2558</v>
      </c>
      <c r="AG480" s="17"/>
      <c r="AH480" s="17"/>
      <c r="AI480" s="17"/>
      <c r="AJ480" s="17"/>
      <c r="AK480" s="24">
        <v>7260.2</v>
      </c>
      <c r="AL480" s="24">
        <v>11144.6</v>
      </c>
      <c r="AM480" s="24"/>
      <c r="AN480" s="24"/>
      <c r="AO480" s="24"/>
      <c r="AP480" s="24"/>
      <c r="AQ480" s="24"/>
      <c r="AR480" s="24"/>
      <c r="AS480" s="24"/>
      <c r="AT480" s="24"/>
      <c r="AU480" s="24"/>
      <c r="AV480" s="16"/>
    </row>
    <row r="481" spans="1:48" ht="15.75">
      <c r="A481" s="5" t="s">
        <v>246</v>
      </c>
      <c r="B481" s="4" t="s">
        <v>579</v>
      </c>
      <c r="C481" s="4" t="s">
        <v>121</v>
      </c>
      <c r="D481" s="4" t="s">
        <v>24</v>
      </c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6"/>
      <c r="W481" s="6"/>
      <c r="X481" s="6"/>
      <c r="Y481" s="6"/>
      <c r="Z481" s="5"/>
      <c r="AA481" s="7">
        <v>478</v>
      </c>
      <c r="AB481" s="7"/>
      <c r="AC481" s="7"/>
      <c r="AD481" s="7"/>
      <c r="AE481" s="7"/>
      <c r="AF481" s="7">
        <v>-119.1</v>
      </c>
      <c r="AG481" s="7"/>
      <c r="AH481" s="7">
        <v>342.3</v>
      </c>
      <c r="AI481" s="7">
        <v>16.600000000000001</v>
      </c>
      <c r="AJ481" s="7"/>
      <c r="AK481" s="22">
        <f>AK482</f>
        <v>353.8</v>
      </c>
      <c r="AL481" s="22">
        <v>436.9</v>
      </c>
      <c r="AM481" s="22"/>
      <c r="AN481" s="22"/>
      <c r="AO481" s="22"/>
      <c r="AP481" s="22"/>
      <c r="AQ481" s="22">
        <v>25.6</v>
      </c>
      <c r="AR481" s="22"/>
      <c r="AS481" s="22">
        <v>437.5</v>
      </c>
      <c r="AT481" s="22">
        <v>25</v>
      </c>
      <c r="AU481" s="22"/>
      <c r="AV481" s="5"/>
    </row>
    <row r="482" spans="1:48" ht="31.5">
      <c r="A482" s="5" t="s">
        <v>291</v>
      </c>
      <c r="B482" s="4" t="s">
        <v>579</v>
      </c>
      <c r="C482" s="4" t="s">
        <v>121</v>
      </c>
      <c r="D482" s="4" t="s">
        <v>121</v>
      </c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6"/>
      <c r="W482" s="6"/>
      <c r="X482" s="6"/>
      <c r="Y482" s="6"/>
      <c r="Z482" s="5"/>
      <c r="AA482" s="7">
        <v>478</v>
      </c>
      <c r="AB482" s="7"/>
      <c r="AC482" s="7"/>
      <c r="AD482" s="7"/>
      <c r="AE482" s="7"/>
      <c r="AF482" s="7">
        <v>-119.1</v>
      </c>
      <c r="AG482" s="7"/>
      <c r="AH482" s="7">
        <v>342.3</v>
      </c>
      <c r="AI482" s="7">
        <v>16.600000000000001</v>
      </c>
      <c r="AJ482" s="7"/>
      <c r="AK482" s="22">
        <v>353.8</v>
      </c>
      <c r="AL482" s="22">
        <v>436.9</v>
      </c>
      <c r="AM482" s="22"/>
      <c r="AN482" s="22"/>
      <c r="AO482" s="22"/>
      <c r="AP482" s="22"/>
      <c r="AQ482" s="22">
        <v>25.6</v>
      </c>
      <c r="AR482" s="22"/>
      <c r="AS482" s="22">
        <v>437.5</v>
      </c>
      <c r="AT482" s="22">
        <v>25</v>
      </c>
      <c r="AU482" s="22"/>
      <c r="AV482" s="5"/>
    </row>
    <row r="483" spans="1:48" ht="126">
      <c r="A483" s="8" t="s">
        <v>586</v>
      </c>
      <c r="B483" s="9" t="s">
        <v>579</v>
      </c>
      <c r="C483" s="9" t="s">
        <v>121</v>
      </c>
      <c r="D483" s="9" t="s">
        <v>121</v>
      </c>
      <c r="E483" s="9" t="s">
        <v>587</v>
      </c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10"/>
      <c r="W483" s="10"/>
      <c r="X483" s="10"/>
      <c r="Y483" s="10"/>
      <c r="Z483" s="11"/>
      <c r="AA483" s="12">
        <v>478</v>
      </c>
      <c r="AB483" s="12"/>
      <c r="AC483" s="12"/>
      <c r="AD483" s="12"/>
      <c r="AE483" s="12"/>
      <c r="AF483" s="12">
        <v>-119.1</v>
      </c>
      <c r="AG483" s="12"/>
      <c r="AH483" s="12">
        <v>342.3</v>
      </c>
      <c r="AI483" s="12">
        <v>16.600000000000001</v>
      </c>
      <c r="AJ483" s="12"/>
      <c r="AK483" s="23">
        <v>353.8</v>
      </c>
      <c r="AL483" s="23">
        <v>436.9</v>
      </c>
      <c r="AM483" s="23"/>
      <c r="AN483" s="23"/>
      <c r="AO483" s="23"/>
      <c r="AP483" s="23"/>
      <c r="AQ483" s="23">
        <v>25.6</v>
      </c>
      <c r="AR483" s="23"/>
      <c r="AS483" s="23">
        <v>437.5</v>
      </c>
      <c r="AT483" s="23">
        <v>25</v>
      </c>
      <c r="AU483" s="23"/>
      <c r="AV483" s="11"/>
    </row>
    <row r="484" spans="1:48" ht="157.5">
      <c r="A484" s="13" t="s">
        <v>588</v>
      </c>
      <c r="B484" s="14" t="s">
        <v>579</v>
      </c>
      <c r="C484" s="14" t="s">
        <v>121</v>
      </c>
      <c r="D484" s="14" t="s">
        <v>121</v>
      </c>
      <c r="E484" s="14" t="s">
        <v>587</v>
      </c>
      <c r="F484" s="14"/>
      <c r="G484" s="14"/>
      <c r="H484" s="14"/>
      <c r="I484" s="14"/>
      <c r="J484" s="14"/>
      <c r="K484" s="14"/>
      <c r="L484" s="14"/>
      <c r="M484" s="14"/>
      <c r="N484" s="14"/>
      <c r="O484" s="14"/>
      <c r="P484" s="14"/>
      <c r="Q484" s="14"/>
      <c r="R484" s="14"/>
      <c r="S484" s="14"/>
      <c r="T484" s="14" t="s">
        <v>126</v>
      </c>
      <c r="U484" s="14"/>
      <c r="V484" s="15"/>
      <c r="W484" s="15"/>
      <c r="X484" s="15"/>
      <c r="Y484" s="15"/>
      <c r="Z484" s="16"/>
      <c r="AA484" s="17">
        <v>478</v>
      </c>
      <c r="AB484" s="17"/>
      <c r="AC484" s="17"/>
      <c r="AD484" s="17"/>
      <c r="AE484" s="17"/>
      <c r="AF484" s="17">
        <v>-119.1</v>
      </c>
      <c r="AG484" s="17"/>
      <c r="AH484" s="17">
        <v>342.3</v>
      </c>
      <c r="AI484" s="17">
        <v>16.600000000000001</v>
      </c>
      <c r="AJ484" s="17"/>
      <c r="AK484" s="24">
        <v>353.8</v>
      </c>
      <c r="AL484" s="24">
        <v>436.9</v>
      </c>
      <c r="AM484" s="24"/>
      <c r="AN484" s="24"/>
      <c r="AO484" s="24"/>
      <c r="AP484" s="24"/>
      <c r="AQ484" s="24">
        <v>25.6</v>
      </c>
      <c r="AR484" s="24"/>
      <c r="AS484" s="24">
        <v>437.5</v>
      </c>
      <c r="AT484" s="24">
        <v>25</v>
      </c>
      <c r="AU484" s="24"/>
      <c r="AV484" s="16"/>
    </row>
    <row r="485" spans="1:48" ht="15.75">
      <c r="A485" s="5" t="s">
        <v>307</v>
      </c>
      <c r="B485" s="4" t="s">
        <v>579</v>
      </c>
      <c r="C485" s="4" t="s">
        <v>127</v>
      </c>
      <c r="D485" s="4" t="s">
        <v>24</v>
      </c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6"/>
      <c r="W485" s="6"/>
      <c r="X485" s="6"/>
      <c r="Y485" s="6"/>
      <c r="Z485" s="5"/>
      <c r="AA485" s="7">
        <v>484144.5</v>
      </c>
      <c r="AB485" s="7">
        <v>56336.3</v>
      </c>
      <c r="AC485" s="7">
        <v>40720.9</v>
      </c>
      <c r="AD485" s="7"/>
      <c r="AE485" s="7"/>
      <c r="AF485" s="7">
        <v>-11274.6</v>
      </c>
      <c r="AG485" s="7">
        <v>-3310.6</v>
      </c>
      <c r="AH485" s="7">
        <v>-928.7</v>
      </c>
      <c r="AI485" s="7">
        <v>8.8000000000000007</v>
      </c>
      <c r="AJ485" s="7"/>
      <c r="AK485" s="22">
        <f>AK486+AK489+AK500+AK539+AK567</f>
        <v>471021.2</v>
      </c>
      <c r="AL485" s="22">
        <v>504322.4</v>
      </c>
      <c r="AM485" s="22">
        <v>58021.7</v>
      </c>
      <c r="AN485" s="22">
        <v>43101.2</v>
      </c>
      <c r="AO485" s="22"/>
      <c r="AP485" s="22"/>
      <c r="AQ485" s="22">
        <v>-5053.8999999999996</v>
      </c>
      <c r="AR485" s="22"/>
      <c r="AS485" s="22"/>
      <c r="AT485" s="22"/>
      <c r="AU485" s="22"/>
      <c r="AV485" s="5"/>
    </row>
    <row r="486" spans="1:48" ht="15.75">
      <c r="A486" s="5" t="s">
        <v>589</v>
      </c>
      <c r="B486" s="4" t="s">
        <v>579</v>
      </c>
      <c r="C486" s="4" t="s">
        <v>127</v>
      </c>
      <c r="D486" s="4" t="s">
        <v>23</v>
      </c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6"/>
      <c r="W486" s="6"/>
      <c r="X486" s="6"/>
      <c r="Y486" s="6"/>
      <c r="Z486" s="5"/>
      <c r="AA486" s="7">
        <v>3965.5</v>
      </c>
      <c r="AB486" s="7"/>
      <c r="AC486" s="7"/>
      <c r="AD486" s="7"/>
      <c r="AE486" s="7"/>
      <c r="AF486" s="7">
        <v>-60</v>
      </c>
      <c r="AG486" s="7"/>
      <c r="AH486" s="7"/>
      <c r="AI486" s="7"/>
      <c r="AJ486" s="7"/>
      <c r="AK486" s="22">
        <v>3905.5</v>
      </c>
      <c r="AL486" s="22">
        <v>3965.5</v>
      </c>
      <c r="AM486" s="22"/>
      <c r="AN486" s="22"/>
      <c r="AO486" s="22"/>
      <c r="AP486" s="22"/>
      <c r="AQ486" s="22"/>
      <c r="AR486" s="22"/>
      <c r="AS486" s="22"/>
      <c r="AT486" s="22"/>
      <c r="AU486" s="22"/>
      <c r="AV486" s="5"/>
    </row>
    <row r="487" spans="1:48" ht="157.5">
      <c r="A487" s="8" t="s">
        <v>590</v>
      </c>
      <c r="B487" s="9" t="s">
        <v>579</v>
      </c>
      <c r="C487" s="9" t="s">
        <v>127</v>
      </c>
      <c r="D487" s="9" t="s">
        <v>23</v>
      </c>
      <c r="E487" s="9" t="s">
        <v>591</v>
      </c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10"/>
      <c r="W487" s="10"/>
      <c r="X487" s="10"/>
      <c r="Y487" s="10"/>
      <c r="Z487" s="11"/>
      <c r="AA487" s="12">
        <v>3965.5</v>
      </c>
      <c r="AB487" s="12"/>
      <c r="AC487" s="12"/>
      <c r="AD487" s="12"/>
      <c r="AE487" s="12"/>
      <c r="AF487" s="12">
        <v>-60</v>
      </c>
      <c r="AG487" s="12"/>
      <c r="AH487" s="12"/>
      <c r="AI487" s="12"/>
      <c r="AJ487" s="12"/>
      <c r="AK487" s="23">
        <v>3905.5</v>
      </c>
      <c r="AL487" s="23">
        <v>3965.5</v>
      </c>
      <c r="AM487" s="23"/>
      <c r="AN487" s="23"/>
      <c r="AO487" s="23"/>
      <c r="AP487" s="23"/>
      <c r="AQ487" s="23"/>
      <c r="AR487" s="23"/>
      <c r="AS487" s="23"/>
      <c r="AT487" s="23"/>
      <c r="AU487" s="23"/>
      <c r="AV487" s="11"/>
    </row>
    <row r="488" spans="1:48" ht="189">
      <c r="A488" s="13" t="s">
        <v>592</v>
      </c>
      <c r="B488" s="14" t="s">
        <v>579</v>
      </c>
      <c r="C488" s="14" t="s">
        <v>127</v>
      </c>
      <c r="D488" s="14" t="s">
        <v>23</v>
      </c>
      <c r="E488" s="14" t="s">
        <v>591</v>
      </c>
      <c r="F488" s="14"/>
      <c r="G488" s="14"/>
      <c r="H488" s="14"/>
      <c r="I488" s="14"/>
      <c r="J488" s="14"/>
      <c r="K488" s="14"/>
      <c r="L488" s="14"/>
      <c r="M488" s="14"/>
      <c r="N488" s="14"/>
      <c r="O488" s="14"/>
      <c r="P488" s="14"/>
      <c r="Q488" s="14"/>
      <c r="R488" s="14"/>
      <c r="S488" s="14"/>
      <c r="T488" s="14" t="s">
        <v>593</v>
      </c>
      <c r="U488" s="14"/>
      <c r="V488" s="15"/>
      <c r="W488" s="15"/>
      <c r="X488" s="15"/>
      <c r="Y488" s="15"/>
      <c r="Z488" s="16"/>
      <c r="AA488" s="17">
        <v>3965.5</v>
      </c>
      <c r="AB488" s="17"/>
      <c r="AC488" s="17"/>
      <c r="AD488" s="17"/>
      <c r="AE488" s="17"/>
      <c r="AF488" s="17">
        <v>-60</v>
      </c>
      <c r="AG488" s="17"/>
      <c r="AH488" s="17"/>
      <c r="AI488" s="17"/>
      <c r="AJ488" s="17"/>
      <c r="AK488" s="24">
        <v>3905.5</v>
      </c>
      <c r="AL488" s="24">
        <v>3965.5</v>
      </c>
      <c r="AM488" s="24"/>
      <c r="AN488" s="24"/>
      <c r="AO488" s="24"/>
      <c r="AP488" s="24"/>
      <c r="AQ488" s="24"/>
      <c r="AR488" s="24"/>
      <c r="AS488" s="24"/>
      <c r="AT488" s="24"/>
      <c r="AU488" s="24"/>
      <c r="AV488" s="16"/>
    </row>
    <row r="489" spans="1:48" ht="15.75">
      <c r="A489" s="5" t="s">
        <v>594</v>
      </c>
      <c r="B489" s="4" t="s">
        <v>579</v>
      </c>
      <c r="C489" s="4" t="s">
        <v>127</v>
      </c>
      <c r="D489" s="4" t="s">
        <v>190</v>
      </c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6"/>
      <c r="W489" s="6"/>
      <c r="X489" s="6"/>
      <c r="Y489" s="6"/>
      <c r="Z489" s="5"/>
      <c r="AA489" s="7">
        <v>84364.2</v>
      </c>
      <c r="AB489" s="7"/>
      <c r="AC489" s="7">
        <v>20083.2</v>
      </c>
      <c r="AD489" s="7"/>
      <c r="AE489" s="7"/>
      <c r="AF489" s="7">
        <v>4127</v>
      </c>
      <c r="AG489" s="7"/>
      <c r="AH489" s="7">
        <v>709.6</v>
      </c>
      <c r="AI489" s="7"/>
      <c r="AJ489" s="7"/>
      <c r="AK489" s="22">
        <v>88491</v>
      </c>
      <c r="AL489" s="22">
        <v>89567.3</v>
      </c>
      <c r="AM489" s="22"/>
      <c r="AN489" s="22">
        <v>21456.5</v>
      </c>
      <c r="AO489" s="22"/>
      <c r="AP489" s="22"/>
      <c r="AQ489" s="22">
        <v>547.5</v>
      </c>
      <c r="AR489" s="22"/>
      <c r="AS489" s="22"/>
      <c r="AT489" s="22"/>
      <c r="AU489" s="22"/>
      <c r="AV489" s="5"/>
    </row>
    <row r="490" spans="1:48" ht="94.5">
      <c r="A490" s="11" t="s">
        <v>595</v>
      </c>
      <c r="B490" s="9" t="s">
        <v>579</v>
      </c>
      <c r="C490" s="9" t="s">
        <v>127</v>
      </c>
      <c r="D490" s="9" t="s">
        <v>190</v>
      </c>
      <c r="E490" s="9" t="s">
        <v>596</v>
      </c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10"/>
      <c r="W490" s="10"/>
      <c r="X490" s="10"/>
      <c r="Y490" s="10"/>
      <c r="Z490" s="11"/>
      <c r="AA490" s="12">
        <v>1749.8</v>
      </c>
      <c r="AB490" s="12"/>
      <c r="AC490" s="12"/>
      <c r="AD490" s="12"/>
      <c r="AE490" s="12"/>
      <c r="AF490" s="12"/>
      <c r="AG490" s="12"/>
      <c r="AH490" s="12"/>
      <c r="AI490" s="12"/>
      <c r="AJ490" s="12"/>
      <c r="AK490" s="23">
        <v>1749.8</v>
      </c>
      <c r="AL490" s="23">
        <v>1806.6</v>
      </c>
      <c r="AM490" s="23"/>
      <c r="AN490" s="23"/>
      <c r="AO490" s="23"/>
      <c r="AP490" s="23"/>
      <c r="AQ490" s="23"/>
      <c r="AR490" s="23"/>
      <c r="AS490" s="23"/>
      <c r="AT490" s="23"/>
      <c r="AU490" s="23"/>
      <c r="AV490" s="11"/>
    </row>
    <row r="491" spans="1:48" ht="126">
      <c r="A491" s="16" t="s">
        <v>597</v>
      </c>
      <c r="B491" s="14" t="s">
        <v>579</v>
      </c>
      <c r="C491" s="14" t="s">
        <v>127</v>
      </c>
      <c r="D491" s="14" t="s">
        <v>190</v>
      </c>
      <c r="E491" s="14" t="s">
        <v>596</v>
      </c>
      <c r="F491" s="14"/>
      <c r="G491" s="14"/>
      <c r="H491" s="14"/>
      <c r="I491" s="14"/>
      <c r="J491" s="14"/>
      <c r="K491" s="14"/>
      <c r="L491" s="14"/>
      <c r="M491" s="14"/>
      <c r="N491" s="14"/>
      <c r="O491" s="14"/>
      <c r="P491" s="14"/>
      <c r="Q491" s="14"/>
      <c r="R491" s="14"/>
      <c r="S491" s="14"/>
      <c r="T491" s="14" t="s">
        <v>126</v>
      </c>
      <c r="U491" s="14"/>
      <c r="V491" s="15"/>
      <c r="W491" s="15"/>
      <c r="X491" s="15"/>
      <c r="Y491" s="15"/>
      <c r="Z491" s="16"/>
      <c r="AA491" s="17">
        <v>1749.8</v>
      </c>
      <c r="AB491" s="17"/>
      <c r="AC491" s="17"/>
      <c r="AD491" s="17"/>
      <c r="AE491" s="17"/>
      <c r="AF491" s="17"/>
      <c r="AG491" s="17"/>
      <c r="AH491" s="17"/>
      <c r="AI491" s="17"/>
      <c r="AJ491" s="17"/>
      <c r="AK491" s="24">
        <v>1749.8</v>
      </c>
      <c r="AL491" s="24">
        <v>1806.6</v>
      </c>
      <c r="AM491" s="24"/>
      <c r="AN491" s="24"/>
      <c r="AO491" s="24"/>
      <c r="AP491" s="24"/>
      <c r="AQ491" s="24"/>
      <c r="AR491" s="24"/>
      <c r="AS491" s="24"/>
      <c r="AT491" s="24"/>
      <c r="AU491" s="24"/>
      <c r="AV491" s="16"/>
    </row>
    <row r="492" spans="1:48" ht="78.75">
      <c r="A492" s="11" t="s">
        <v>598</v>
      </c>
      <c r="B492" s="9" t="s">
        <v>579</v>
      </c>
      <c r="C492" s="9" t="s">
        <v>127</v>
      </c>
      <c r="D492" s="9" t="s">
        <v>190</v>
      </c>
      <c r="E492" s="9" t="s">
        <v>599</v>
      </c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10"/>
      <c r="W492" s="10"/>
      <c r="X492" s="10"/>
      <c r="Y492" s="10"/>
      <c r="Z492" s="11"/>
      <c r="AA492" s="12"/>
      <c r="AB492" s="12"/>
      <c r="AC492" s="12"/>
      <c r="AD492" s="12"/>
      <c r="AE492" s="12"/>
      <c r="AF492" s="12">
        <v>364.6</v>
      </c>
      <c r="AG492" s="12"/>
      <c r="AH492" s="12"/>
      <c r="AI492" s="12"/>
      <c r="AJ492" s="12"/>
      <c r="AK492" s="23">
        <v>364.5</v>
      </c>
      <c r="AL492" s="23"/>
      <c r="AM492" s="23"/>
      <c r="AN492" s="23"/>
      <c r="AO492" s="23"/>
      <c r="AP492" s="23"/>
      <c r="AQ492" s="23"/>
      <c r="AR492" s="23"/>
      <c r="AS492" s="23"/>
      <c r="AT492" s="23"/>
      <c r="AU492" s="23"/>
      <c r="AV492" s="11"/>
    </row>
    <row r="493" spans="1:48" ht="110.25">
      <c r="A493" s="16" t="s">
        <v>600</v>
      </c>
      <c r="B493" s="14" t="s">
        <v>579</v>
      </c>
      <c r="C493" s="14" t="s">
        <v>127</v>
      </c>
      <c r="D493" s="14" t="s">
        <v>190</v>
      </c>
      <c r="E493" s="14" t="s">
        <v>599</v>
      </c>
      <c r="F493" s="14"/>
      <c r="G493" s="14"/>
      <c r="H493" s="14"/>
      <c r="I493" s="14"/>
      <c r="J493" s="14"/>
      <c r="K493" s="14"/>
      <c r="L493" s="14"/>
      <c r="M493" s="14"/>
      <c r="N493" s="14"/>
      <c r="O493" s="14"/>
      <c r="P493" s="14"/>
      <c r="Q493" s="14"/>
      <c r="R493" s="14"/>
      <c r="S493" s="14"/>
      <c r="T493" s="14" t="s">
        <v>126</v>
      </c>
      <c r="U493" s="14"/>
      <c r="V493" s="15"/>
      <c r="W493" s="15"/>
      <c r="X493" s="15"/>
      <c r="Y493" s="15"/>
      <c r="Z493" s="16"/>
      <c r="AA493" s="17"/>
      <c r="AB493" s="17"/>
      <c r="AC493" s="17"/>
      <c r="AD493" s="17"/>
      <c r="AE493" s="17"/>
      <c r="AF493" s="17">
        <v>364.6</v>
      </c>
      <c r="AG493" s="17"/>
      <c r="AH493" s="17"/>
      <c r="AI493" s="17"/>
      <c r="AJ493" s="17"/>
      <c r="AK493" s="24">
        <v>364.5</v>
      </c>
      <c r="AL493" s="24"/>
      <c r="AM493" s="24"/>
      <c r="AN493" s="24"/>
      <c r="AO493" s="24"/>
      <c r="AP493" s="24"/>
      <c r="AQ493" s="24"/>
      <c r="AR493" s="24"/>
      <c r="AS493" s="24"/>
      <c r="AT493" s="24"/>
      <c r="AU493" s="24"/>
      <c r="AV493" s="16"/>
    </row>
    <row r="494" spans="1:48" ht="173.25">
      <c r="A494" s="8" t="s">
        <v>601</v>
      </c>
      <c r="B494" s="9" t="s">
        <v>579</v>
      </c>
      <c r="C494" s="9" t="s">
        <v>127</v>
      </c>
      <c r="D494" s="9" t="s">
        <v>190</v>
      </c>
      <c r="E494" s="9" t="s">
        <v>602</v>
      </c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10"/>
      <c r="W494" s="10"/>
      <c r="X494" s="10"/>
      <c r="Y494" s="10"/>
      <c r="Z494" s="11"/>
      <c r="AA494" s="12">
        <v>62531.199999999997</v>
      </c>
      <c r="AB494" s="12"/>
      <c r="AC494" s="12"/>
      <c r="AD494" s="12"/>
      <c r="AE494" s="12"/>
      <c r="AF494" s="12">
        <v>2627.3</v>
      </c>
      <c r="AG494" s="12"/>
      <c r="AH494" s="12"/>
      <c r="AI494" s="12"/>
      <c r="AJ494" s="12"/>
      <c r="AK494" s="23">
        <v>65158.5</v>
      </c>
      <c r="AL494" s="23">
        <v>66104.2</v>
      </c>
      <c r="AM494" s="23"/>
      <c r="AN494" s="23"/>
      <c r="AO494" s="23"/>
      <c r="AP494" s="23"/>
      <c r="AQ494" s="23">
        <v>547.5</v>
      </c>
      <c r="AR494" s="23"/>
      <c r="AS494" s="23"/>
      <c r="AT494" s="23"/>
      <c r="AU494" s="23"/>
      <c r="AV494" s="11"/>
    </row>
    <row r="495" spans="1:48" ht="204.75">
      <c r="A495" s="13" t="s">
        <v>603</v>
      </c>
      <c r="B495" s="14" t="s">
        <v>579</v>
      </c>
      <c r="C495" s="14" t="s">
        <v>127</v>
      </c>
      <c r="D495" s="14" t="s">
        <v>190</v>
      </c>
      <c r="E495" s="14" t="s">
        <v>602</v>
      </c>
      <c r="F495" s="14"/>
      <c r="G495" s="14"/>
      <c r="H495" s="14"/>
      <c r="I495" s="14"/>
      <c r="J495" s="14"/>
      <c r="K495" s="14"/>
      <c r="L495" s="14"/>
      <c r="M495" s="14"/>
      <c r="N495" s="14"/>
      <c r="O495" s="14"/>
      <c r="P495" s="14"/>
      <c r="Q495" s="14"/>
      <c r="R495" s="14"/>
      <c r="S495" s="14"/>
      <c r="T495" s="14" t="s">
        <v>126</v>
      </c>
      <c r="U495" s="14"/>
      <c r="V495" s="15"/>
      <c r="W495" s="15"/>
      <c r="X495" s="15"/>
      <c r="Y495" s="15"/>
      <c r="Z495" s="16"/>
      <c r="AA495" s="17">
        <v>62531.199999999997</v>
      </c>
      <c r="AB495" s="17"/>
      <c r="AC495" s="17"/>
      <c r="AD495" s="17"/>
      <c r="AE495" s="17"/>
      <c r="AF495" s="17">
        <v>2627.3</v>
      </c>
      <c r="AG495" s="17"/>
      <c r="AH495" s="17"/>
      <c r="AI495" s="17"/>
      <c r="AJ495" s="17"/>
      <c r="AK495" s="24">
        <v>65158.5</v>
      </c>
      <c r="AL495" s="24">
        <v>66104.2</v>
      </c>
      <c r="AM495" s="24"/>
      <c r="AN495" s="24"/>
      <c r="AO495" s="24"/>
      <c r="AP495" s="24"/>
      <c r="AQ495" s="24">
        <v>547.5</v>
      </c>
      <c r="AR495" s="24"/>
      <c r="AS495" s="24"/>
      <c r="AT495" s="24"/>
      <c r="AU495" s="24"/>
      <c r="AV495" s="16"/>
    </row>
    <row r="496" spans="1:48" ht="267.75">
      <c r="A496" s="8" t="s">
        <v>604</v>
      </c>
      <c r="B496" s="9" t="s">
        <v>579</v>
      </c>
      <c r="C496" s="9" t="s">
        <v>127</v>
      </c>
      <c r="D496" s="9" t="s">
        <v>190</v>
      </c>
      <c r="E496" s="9" t="s">
        <v>605</v>
      </c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10"/>
      <c r="W496" s="10"/>
      <c r="X496" s="10"/>
      <c r="Y496" s="10"/>
      <c r="Z496" s="11"/>
      <c r="AA496" s="12">
        <v>20083.2</v>
      </c>
      <c r="AB496" s="12"/>
      <c r="AC496" s="12">
        <v>20083.2</v>
      </c>
      <c r="AD496" s="12"/>
      <c r="AE496" s="12"/>
      <c r="AF496" s="12">
        <v>709.6</v>
      </c>
      <c r="AG496" s="12"/>
      <c r="AH496" s="12">
        <v>709.6</v>
      </c>
      <c r="AI496" s="12"/>
      <c r="AJ496" s="12"/>
      <c r="AK496" s="23">
        <v>20792.8</v>
      </c>
      <c r="AL496" s="23">
        <v>21456.5</v>
      </c>
      <c r="AM496" s="23"/>
      <c r="AN496" s="23">
        <v>21456.5</v>
      </c>
      <c r="AO496" s="23"/>
      <c r="AP496" s="23"/>
      <c r="AQ496" s="23"/>
      <c r="AR496" s="23"/>
      <c r="AS496" s="23"/>
      <c r="AT496" s="23"/>
      <c r="AU496" s="23"/>
      <c r="AV496" s="11"/>
    </row>
    <row r="497" spans="1:48" ht="283.5">
      <c r="A497" s="13" t="s">
        <v>606</v>
      </c>
      <c r="B497" s="14" t="s">
        <v>579</v>
      </c>
      <c r="C497" s="14" t="s">
        <v>127</v>
      </c>
      <c r="D497" s="14" t="s">
        <v>190</v>
      </c>
      <c r="E497" s="14" t="s">
        <v>605</v>
      </c>
      <c r="F497" s="14"/>
      <c r="G497" s="14"/>
      <c r="H497" s="14"/>
      <c r="I497" s="14"/>
      <c r="J497" s="14"/>
      <c r="K497" s="14"/>
      <c r="L497" s="14"/>
      <c r="M497" s="14"/>
      <c r="N497" s="14"/>
      <c r="O497" s="14"/>
      <c r="P497" s="14"/>
      <c r="Q497" s="14"/>
      <c r="R497" s="14"/>
      <c r="S497" s="14"/>
      <c r="T497" s="14" t="s">
        <v>126</v>
      </c>
      <c r="U497" s="14"/>
      <c r="V497" s="15"/>
      <c r="W497" s="15"/>
      <c r="X497" s="15"/>
      <c r="Y497" s="15"/>
      <c r="Z497" s="16"/>
      <c r="AA497" s="17">
        <v>20083.2</v>
      </c>
      <c r="AB497" s="17"/>
      <c r="AC497" s="17">
        <v>20083.2</v>
      </c>
      <c r="AD497" s="17"/>
      <c r="AE497" s="17"/>
      <c r="AF497" s="17">
        <v>709.6</v>
      </c>
      <c r="AG497" s="17"/>
      <c r="AH497" s="17">
        <v>709.6</v>
      </c>
      <c r="AI497" s="17"/>
      <c r="AJ497" s="17"/>
      <c r="AK497" s="24">
        <v>20792.8</v>
      </c>
      <c r="AL497" s="24">
        <v>21456.5</v>
      </c>
      <c r="AM497" s="24"/>
      <c r="AN497" s="24">
        <v>21456.5</v>
      </c>
      <c r="AO497" s="24"/>
      <c r="AP497" s="24"/>
      <c r="AQ497" s="24"/>
      <c r="AR497" s="24"/>
      <c r="AS497" s="24"/>
      <c r="AT497" s="24"/>
      <c r="AU497" s="24"/>
      <c r="AV497" s="16"/>
    </row>
    <row r="498" spans="1:48" ht="141.75">
      <c r="A498" s="8" t="s">
        <v>279</v>
      </c>
      <c r="B498" s="9" t="s">
        <v>579</v>
      </c>
      <c r="C498" s="9" t="s">
        <v>127</v>
      </c>
      <c r="D498" s="9" t="s">
        <v>190</v>
      </c>
      <c r="E498" s="9" t="s">
        <v>280</v>
      </c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10"/>
      <c r="W498" s="10"/>
      <c r="X498" s="10"/>
      <c r="Y498" s="10"/>
      <c r="Z498" s="11"/>
      <c r="AA498" s="12"/>
      <c r="AB498" s="12"/>
      <c r="AC498" s="12"/>
      <c r="AD498" s="12"/>
      <c r="AE498" s="12"/>
      <c r="AF498" s="12">
        <v>425.5</v>
      </c>
      <c r="AG498" s="12"/>
      <c r="AH498" s="12"/>
      <c r="AI498" s="12"/>
      <c r="AJ498" s="12"/>
      <c r="AK498" s="23">
        <v>425.4</v>
      </c>
      <c r="AL498" s="23"/>
      <c r="AM498" s="23"/>
      <c r="AN498" s="23"/>
      <c r="AO498" s="23"/>
      <c r="AP498" s="23"/>
      <c r="AQ498" s="23"/>
      <c r="AR498" s="23"/>
      <c r="AS498" s="23"/>
      <c r="AT498" s="23"/>
      <c r="AU498" s="23"/>
      <c r="AV498" s="11"/>
    </row>
    <row r="499" spans="1:48" ht="157.5">
      <c r="A499" s="13" t="s">
        <v>281</v>
      </c>
      <c r="B499" s="14" t="s">
        <v>579</v>
      </c>
      <c r="C499" s="14" t="s">
        <v>127</v>
      </c>
      <c r="D499" s="14" t="s">
        <v>190</v>
      </c>
      <c r="E499" s="14" t="s">
        <v>280</v>
      </c>
      <c r="F499" s="14"/>
      <c r="G499" s="14"/>
      <c r="H499" s="14"/>
      <c r="I499" s="14"/>
      <c r="J499" s="14"/>
      <c r="K499" s="14"/>
      <c r="L499" s="14"/>
      <c r="M499" s="14"/>
      <c r="N499" s="14"/>
      <c r="O499" s="14"/>
      <c r="P499" s="14"/>
      <c r="Q499" s="14"/>
      <c r="R499" s="14"/>
      <c r="S499" s="14"/>
      <c r="T499" s="14" t="s">
        <v>126</v>
      </c>
      <c r="U499" s="14"/>
      <c r="V499" s="15"/>
      <c r="W499" s="15"/>
      <c r="X499" s="15"/>
      <c r="Y499" s="15"/>
      <c r="Z499" s="16"/>
      <c r="AA499" s="17"/>
      <c r="AB499" s="17"/>
      <c r="AC499" s="17"/>
      <c r="AD499" s="17"/>
      <c r="AE499" s="17"/>
      <c r="AF499" s="17">
        <v>425.5</v>
      </c>
      <c r="AG499" s="17"/>
      <c r="AH499" s="17"/>
      <c r="AI499" s="17"/>
      <c r="AJ499" s="17"/>
      <c r="AK499" s="24">
        <v>425.4</v>
      </c>
      <c r="AL499" s="24"/>
      <c r="AM499" s="24"/>
      <c r="AN499" s="24"/>
      <c r="AO499" s="24"/>
      <c r="AP499" s="24"/>
      <c r="AQ499" s="24"/>
      <c r="AR499" s="24"/>
      <c r="AS499" s="24"/>
      <c r="AT499" s="24"/>
      <c r="AU499" s="24"/>
      <c r="AV499" s="16"/>
    </row>
    <row r="500" spans="1:48" ht="15.75">
      <c r="A500" s="5" t="s">
        <v>308</v>
      </c>
      <c r="B500" s="4" t="s">
        <v>579</v>
      </c>
      <c r="C500" s="4" t="s">
        <v>127</v>
      </c>
      <c r="D500" s="4" t="s">
        <v>26</v>
      </c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6"/>
      <c r="W500" s="6"/>
      <c r="X500" s="6"/>
      <c r="Y500" s="6"/>
      <c r="Z500" s="5"/>
      <c r="AA500" s="7">
        <v>119854.8</v>
      </c>
      <c r="AB500" s="7"/>
      <c r="AC500" s="7"/>
      <c r="AD500" s="7"/>
      <c r="AE500" s="7"/>
      <c r="AF500" s="7">
        <v>-8102.2</v>
      </c>
      <c r="AG500" s="7"/>
      <c r="AH500" s="7"/>
      <c r="AI500" s="7"/>
      <c r="AJ500" s="7"/>
      <c r="AK500" s="22">
        <v>111561.3</v>
      </c>
      <c r="AL500" s="22">
        <v>124068</v>
      </c>
      <c r="AM500" s="22"/>
      <c r="AN500" s="22"/>
      <c r="AO500" s="22"/>
      <c r="AP500" s="22"/>
      <c r="AQ500" s="22">
        <v>-6371.6</v>
      </c>
      <c r="AR500" s="22"/>
      <c r="AS500" s="22"/>
      <c r="AT500" s="22"/>
      <c r="AU500" s="22"/>
      <c r="AV500" s="5"/>
    </row>
    <row r="501" spans="1:48" ht="157.5">
      <c r="A501" s="8" t="s">
        <v>607</v>
      </c>
      <c r="B501" s="9" t="s">
        <v>579</v>
      </c>
      <c r="C501" s="9" t="s">
        <v>127</v>
      </c>
      <c r="D501" s="9" t="s">
        <v>26</v>
      </c>
      <c r="E501" s="9" t="s">
        <v>608</v>
      </c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10"/>
      <c r="W501" s="10"/>
      <c r="X501" s="10"/>
      <c r="Y501" s="10"/>
      <c r="Z501" s="11"/>
      <c r="AA501" s="12">
        <v>409.2</v>
      </c>
      <c r="AB501" s="12"/>
      <c r="AC501" s="12"/>
      <c r="AD501" s="12"/>
      <c r="AE501" s="12"/>
      <c r="AF501" s="12">
        <v>3.4</v>
      </c>
      <c r="AG501" s="12"/>
      <c r="AH501" s="12"/>
      <c r="AI501" s="12"/>
      <c r="AJ501" s="12"/>
      <c r="AK501" s="23">
        <v>412.5</v>
      </c>
      <c r="AL501" s="23">
        <v>425.5</v>
      </c>
      <c r="AM501" s="23"/>
      <c r="AN501" s="23"/>
      <c r="AO501" s="23"/>
      <c r="AP501" s="23"/>
      <c r="AQ501" s="23"/>
      <c r="AR501" s="23"/>
      <c r="AS501" s="23"/>
      <c r="AT501" s="23"/>
      <c r="AU501" s="23"/>
      <c r="AV501" s="11"/>
    </row>
    <row r="502" spans="1:48" ht="204.75">
      <c r="A502" s="13" t="s">
        <v>609</v>
      </c>
      <c r="B502" s="14" t="s">
        <v>579</v>
      </c>
      <c r="C502" s="14" t="s">
        <v>127</v>
      </c>
      <c r="D502" s="14" t="s">
        <v>26</v>
      </c>
      <c r="E502" s="14" t="s">
        <v>608</v>
      </c>
      <c r="F502" s="14"/>
      <c r="G502" s="14"/>
      <c r="H502" s="14"/>
      <c r="I502" s="14"/>
      <c r="J502" s="14"/>
      <c r="K502" s="14"/>
      <c r="L502" s="14"/>
      <c r="M502" s="14"/>
      <c r="N502" s="14"/>
      <c r="O502" s="14"/>
      <c r="P502" s="14"/>
      <c r="Q502" s="14"/>
      <c r="R502" s="14"/>
      <c r="S502" s="14"/>
      <c r="T502" s="14" t="s">
        <v>31</v>
      </c>
      <c r="U502" s="14"/>
      <c r="V502" s="15"/>
      <c r="W502" s="15"/>
      <c r="X502" s="15"/>
      <c r="Y502" s="15"/>
      <c r="Z502" s="16"/>
      <c r="AA502" s="17">
        <v>4</v>
      </c>
      <c r="AB502" s="17"/>
      <c r="AC502" s="17"/>
      <c r="AD502" s="17"/>
      <c r="AE502" s="17"/>
      <c r="AF502" s="17"/>
      <c r="AG502" s="17"/>
      <c r="AH502" s="17"/>
      <c r="AI502" s="17"/>
      <c r="AJ502" s="17"/>
      <c r="AK502" s="24">
        <v>4</v>
      </c>
      <c r="AL502" s="24">
        <v>4.0999999999999996</v>
      </c>
      <c r="AM502" s="24"/>
      <c r="AN502" s="24"/>
      <c r="AO502" s="24"/>
      <c r="AP502" s="24"/>
      <c r="AQ502" s="24"/>
      <c r="AR502" s="24"/>
      <c r="AS502" s="24"/>
      <c r="AT502" s="24"/>
      <c r="AU502" s="24"/>
      <c r="AV502" s="16"/>
    </row>
    <row r="503" spans="1:48" ht="204.75">
      <c r="A503" s="13" t="s">
        <v>610</v>
      </c>
      <c r="B503" s="14" t="s">
        <v>579</v>
      </c>
      <c r="C503" s="14" t="s">
        <v>127</v>
      </c>
      <c r="D503" s="14" t="s">
        <v>26</v>
      </c>
      <c r="E503" s="14" t="s">
        <v>608</v>
      </c>
      <c r="F503" s="14"/>
      <c r="G503" s="14"/>
      <c r="H503" s="14"/>
      <c r="I503" s="14"/>
      <c r="J503" s="14"/>
      <c r="K503" s="14"/>
      <c r="L503" s="14"/>
      <c r="M503" s="14"/>
      <c r="N503" s="14"/>
      <c r="O503" s="14"/>
      <c r="P503" s="14"/>
      <c r="Q503" s="14"/>
      <c r="R503" s="14"/>
      <c r="S503" s="14"/>
      <c r="T503" s="14" t="s">
        <v>312</v>
      </c>
      <c r="U503" s="14"/>
      <c r="V503" s="15"/>
      <c r="W503" s="15"/>
      <c r="X503" s="15"/>
      <c r="Y503" s="15"/>
      <c r="Z503" s="16"/>
      <c r="AA503" s="17">
        <v>405.2</v>
      </c>
      <c r="AB503" s="17"/>
      <c r="AC503" s="17"/>
      <c r="AD503" s="17"/>
      <c r="AE503" s="17"/>
      <c r="AF503" s="17">
        <v>3.4</v>
      </c>
      <c r="AG503" s="17"/>
      <c r="AH503" s="17"/>
      <c r="AI503" s="17"/>
      <c r="AJ503" s="17"/>
      <c r="AK503" s="24">
        <v>408.6</v>
      </c>
      <c r="AL503" s="24">
        <v>421.4</v>
      </c>
      <c r="AM503" s="24"/>
      <c r="AN503" s="24"/>
      <c r="AO503" s="24"/>
      <c r="AP503" s="24"/>
      <c r="AQ503" s="24"/>
      <c r="AR503" s="24"/>
      <c r="AS503" s="24"/>
      <c r="AT503" s="24"/>
      <c r="AU503" s="24"/>
      <c r="AV503" s="16"/>
    </row>
    <row r="504" spans="1:48" ht="110.25">
      <c r="A504" s="11" t="s">
        <v>611</v>
      </c>
      <c r="B504" s="9" t="s">
        <v>579</v>
      </c>
      <c r="C504" s="9" t="s">
        <v>127</v>
      </c>
      <c r="D504" s="9" t="s">
        <v>26</v>
      </c>
      <c r="E504" s="9" t="s">
        <v>612</v>
      </c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10"/>
      <c r="W504" s="10"/>
      <c r="X504" s="10"/>
      <c r="Y504" s="10"/>
      <c r="Z504" s="11"/>
      <c r="AA504" s="12">
        <v>18692.599999999999</v>
      </c>
      <c r="AB504" s="12"/>
      <c r="AC504" s="12"/>
      <c r="AD504" s="12"/>
      <c r="AE504" s="12"/>
      <c r="AF504" s="12">
        <v>1637.5</v>
      </c>
      <c r="AG504" s="12"/>
      <c r="AH504" s="12"/>
      <c r="AI504" s="12"/>
      <c r="AJ504" s="12"/>
      <c r="AK504" s="23">
        <v>20292.3</v>
      </c>
      <c r="AL504" s="23">
        <v>18822.3</v>
      </c>
      <c r="AM504" s="23"/>
      <c r="AN504" s="23"/>
      <c r="AO504" s="23"/>
      <c r="AP504" s="23"/>
      <c r="AQ504" s="23"/>
      <c r="AR504" s="23"/>
      <c r="AS504" s="23"/>
      <c r="AT504" s="23"/>
      <c r="AU504" s="23"/>
      <c r="AV504" s="11"/>
    </row>
    <row r="505" spans="1:48" ht="173.25">
      <c r="A505" s="13" t="s">
        <v>613</v>
      </c>
      <c r="B505" s="14" t="s">
        <v>579</v>
      </c>
      <c r="C505" s="14" t="s">
        <v>127</v>
      </c>
      <c r="D505" s="14" t="s">
        <v>26</v>
      </c>
      <c r="E505" s="14" t="s">
        <v>612</v>
      </c>
      <c r="F505" s="14"/>
      <c r="G505" s="14"/>
      <c r="H505" s="14"/>
      <c r="I505" s="14"/>
      <c r="J505" s="14"/>
      <c r="K505" s="14"/>
      <c r="L505" s="14"/>
      <c r="M505" s="14"/>
      <c r="N505" s="14"/>
      <c r="O505" s="14"/>
      <c r="P505" s="14"/>
      <c r="Q505" s="14"/>
      <c r="R505" s="14"/>
      <c r="S505" s="14"/>
      <c r="T505" s="14" t="s">
        <v>31</v>
      </c>
      <c r="U505" s="14"/>
      <c r="V505" s="15"/>
      <c r="W505" s="15"/>
      <c r="X505" s="15"/>
      <c r="Y505" s="15"/>
      <c r="Z505" s="16"/>
      <c r="AA505" s="17">
        <v>270</v>
      </c>
      <c r="AB505" s="17"/>
      <c r="AC505" s="17"/>
      <c r="AD505" s="17"/>
      <c r="AE505" s="17"/>
      <c r="AF505" s="17"/>
      <c r="AG505" s="17"/>
      <c r="AH505" s="17"/>
      <c r="AI505" s="17"/>
      <c r="AJ505" s="17"/>
      <c r="AK505" s="24">
        <v>232.4</v>
      </c>
      <c r="AL505" s="24">
        <v>270</v>
      </c>
      <c r="AM505" s="24"/>
      <c r="AN505" s="24"/>
      <c r="AO505" s="24"/>
      <c r="AP505" s="24"/>
      <c r="AQ505" s="24"/>
      <c r="AR505" s="24"/>
      <c r="AS505" s="24"/>
      <c r="AT505" s="24"/>
      <c r="AU505" s="24"/>
      <c r="AV505" s="16"/>
    </row>
    <row r="506" spans="1:48" ht="157.5">
      <c r="A506" s="13" t="s">
        <v>614</v>
      </c>
      <c r="B506" s="14" t="s">
        <v>579</v>
      </c>
      <c r="C506" s="14" t="s">
        <v>127</v>
      </c>
      <c r="D506" s="14" t="s">
        <v>26</v>
      </c>
      <c r="E506" s="14" t="s">
        <v>612</v>
      </c>
      <c r="F506" s="14"/>
      <c r="G506" s="14"/>
      <c r="H506" s="14"/>
      <c r="I506" s="14"/>
      <c r="J506" s="14"/>
      <c r="K506" s="14"/>
      <c r="L506" s="14"/>
      <c r="M506" s="14"/>
      <c r="N506" s="14"/>
      <c r="O506" s="14"/>
      <c r="P506" s="14"/>
      <c r="Q506" s="14"/>
      <c r="R506" s="14"/>
      <c r="S506" s="14"/>
      <c r="T506" s="14" t="s">
        <v>312</v>
      </c>
      <c r="U506" s="14"/>
      <c r="V506" s="15"/>
      <c r="W506" s="15"/>
      <c r="X506" s="15"/>
      <c r="Y506" s="15"/>
      <c r="Z506" s="16"/>
      <c r="AA506" s="17">
        <v>18422.599999999999</v>
      </c>
      <c r="AB506" s="17"/>
      <c r="AC506" s="17"/>
      <c r="AD506" s="17"/>
      <c r="AE506" s="17"/>
      <c r="AF506" s="17">
        <v>1637.5</v>
      </c>
      <c r="AG506" s="17"/>
      <c r="AH506" s="17"/>
      <c r="AI506" s="17"/>
      <c r="AJ506" s="17"/>
      <c r="AK506" s="24">
        <v>20059.900000000001</v>
      </c>
      <c r="AL506" s="24">
        <v>18552.3</v>
      </c>
      <c r="AM506" s="24"/>
      <c r="AN506" s="24"/>
      <c r="AO506" s="24"/>
      <c r="AP506" s="24"/>
      <c r="AQ506" s="24"/>
      <c r="AR506" s="24"/>
      <c r="AS506" s="24"/>
      <c r="AT506" s="24"/>
      <c r="AU506" s="24"/>
      <c r="AV506" s="16"/>
    </row>
    <row r="507" spans="1:48" ht="267.75">
      <c r="A507" s="8" t="s">
        <v>615</v>
      </c>
      <c r="B507" s="9" t="s">
        <v>579</v>
      </c>
      <c r="C507" s="9" t="s">
        <v>127</v>
      </c>
      <c r="D507" s="9" t="s">
        <v>26</v>
      </c>
      <c r="E507" s="9" t="s">
        <v>616</v>
      </c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10"/>
      <c r="W507" s="10"/>
      <c r="X507" s="10"/>
      <c r="Y507" s="10"/>
      <c r="Z507" s="11"/>
      <c r="AA507" s="12">
        <v>1444.7</v>
      </c>
      <c r="AB507" s="12"/>
      <c r="AC507" s="12"/>
      <c r="AD507" s="12"/>
      <c r="AE507" s="12"/>
      <c r="AF507" s="12">
        <v>1725.1</v>
      </c>
      <c r="AG507" s="12"/>
      <c r="AH507" s="12"/>
      <c r="AI507" s="12"/>
      <c r="AJ507" s="12"/>
      <c r="AK507" s="23">
        <v>3169.7</v>
      </c>
      <c r="AL507" s="23"/>
      <c r="AM507" s="23"/>
      <c r="AN507" s="23"/>
      <c r="AO507" s="23"/>
      <c r="AP507" s="23"/>
      <c r="AQ507" s="23"/>
      <c r="AR507" s="23"/>
      <c r="AS507" s="23"/>
      <c r="AT507" s="23"/>
      <c r="AU507" s="23"/>
      <c r="AV507" s="11"/>
    </row>
    <row r="508" spans="1:48" ht="330.75">
      <c r="A508" s="13" t="s">
        <v>617</v>
      </c>
      <c r="B508" s="14" t="s">
        <v>579</v>
      </c>
      <c r="C508" s="14" t="s">
        <v>127</v>
      </c>
      <c r="D508" s="14" t="s">
        <v>26</v>
      </c>
      <c r="E508" s="14" t="s">
        <v>616</v>
      </c>
      <c r="F508" s="14"/>
      <c r="G508" s="14"/>
      <c r="H508" s="14"/>
      <c r="I508" s="14"/>
      <c r="J508" s="14"/>
      <c r="K508" s="14"/>
      <c r="L508" s="14"/>
      <c r="M508" s="14"/>
      <c r="N508" s="14"/>
      <c r="O508" s="14"/>
      <c r="P508" s="14"/>
      <c r="Q508" s="14"/>
      <c r="R508" s="14"/>
      <c r="S508" s="14"/>
      <c r="T508" s="14" t="s">
        <v>31</v>
      </c>
      <c r="U508" s="14"/>
      <c r="V508" s="15"/>
      <c r="W508" s="15"/>
      <c r="X508" s="15"/>
      <c r="Y508" s="15"/>
      <c r="Z508" s="16"/>
      <c r="AA508" s="17">
        <v>20</v>
      </c>
      <c r="AB508" s="17"/>
      <c r="AC508" s="17"/>
      <c r="AD508" s="17"/>
      <c r="AE508" s="17"/>
      <c r="AF508" s="17">
        <v>9.1</v>
      </c>
      <c r="AG508" s="17"/>
      <c r="AH508" s="17"/>
      <c r="AI508" s="17"/>
      <c r="AJ508" s="17"/>
      <c r="AK508" s="24">
        <v>29</v>
      </c>
      <c r="AL508" s="24"/>
      <c r="AM508" s="24"/>
      <c r="AN508" s="24"/>
      <c r="AO508" s="24"/>
      <c r="AP508" s="24"/>
      <c r="AQ508" s="24"/>
      <c r="AR508" s="24"/>
      <c r="AS508" s="24"/>
      <c r="AT508" s="24"/>
      <c r="AU508" s="24"/>
      <c r="AV508" s="16"/>
    </row>
    <row r="509" spans="1:48" ht="330.75">
      <c r="A509" s="13" t="s">
        <v>618</v>
      </c>
      <c r="B509" s="14" t="s">
        <v>579</v>
      </c>
      <c r="C509" s="14" t="s">
        <v>127</v>
      </c>
      <c r="D509" s="14" t="s">
        <v>26</v>
      </c>
      <c r="E509" s="14" t="s">
        <v>616</v>
      </c>
      <c r="F509" s="14"/>
      <c r="G509" s="14"/>
      <c r="H509" s="14"/>
      <c r="I509" s="14"/>
      <c r="J509" s="14"/>
      <c r="K509" s="14"/>
      <c r="L509" s="14"/>
      <c r="M509" s="14"/>
      <c r="N509" s="14"/>
      <c r="O509" s="14"/>
      <c r="P509" s="14"/>
      <c r="Q509" s="14"/>
      <c r="R509" s="14"/>
      <c r="S509" s="14"/>
      <c r="T509" s="14" t="s">
        <v>312</v>
      </c>
      <c r="U509" s="14"/>
      <c r="V509" s="15"/>
      <c r="W509" s="15"/>
      <c r="X509" s="15"/>
      <c r="Y509" s="15"/>
      <c r="Z509" s="16"/>
      <c r="AA509" s="17">
        <v>1424.7</v>
      </c>
      <c r="AB509" s="17"/>
      <c r="AC509" s="17"/>
      <c r="AD509" s="17"/>
      <c r="AE509" s="17"/>
      <c r="AF509" s="17">
        <v>1716</v>
      </c>
      <c r="AG509" s="17"/>
      <c r="AH509" s="17"/>
      <c r="AI509" s="17"/>
      <c r="AJ509" s="17"/>
      <c r="AK509" s="24">
        <v>3140.7</v>
      </c>
      <c r="AL509" s="24"/>
      <c r="AM509" s="24"/>
      <c r="AN509" s="24"/>
      <c r="AO509" s="24"/>
      <c r="AP509" s="24"/>
      <c r="AQ509" s="24"/>
      <c r="AR509" s="24"/>
      <c r="AS509" s="24"/>
      <c r="AT509" s="24"/>
      <c r="AU509" s="24"/>
      <c r="AV509" s="16"/>
    </row>
    <row r="510" spans="1:48" ht="204.75">
      <c r="A510" s="8" t="s">
        <v>619</v>
      </c>
      <c r="B510" s="9" t="s">
        <v>579</v>
      </c>
      <c r="C510" s="9" t="s">
        <v>127</v>
      </c>
      <c r="D510" s="9" t="s">
        <v>26</v>
      </c>
      <c r="E510" s="9" t="s">
        <v>620</v>
      </c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10"/>
      <c r="W510" s="10"/>
      <c r="X510" s="10"/>
      <c r="Y510" s="10"/>
      <c r="Z510" s="11"/>
      <c r="AA510" s="12">
        <v>14.8</v>
      </c>
      <c r="AB510" s="12"/>
      <c r="AC510" s="12"/>
      <c r="AD510" s="12"/>
      <c r="AE510" s="12"/>
      <c r="AF510" s="12">
        <v>33.700000000000003</v>
      </c>
      <c r="AG510" s="12"/>
      <c r="AH510" s="12"/>
      <c r="AI510" s="12"/>
      <c r="AJ510" s="12"/>
      <c r="AK510" s="23">
        <v>48.4</v>
      </c>
      <c r="AL510" s="23"/>
      <c r="AM510" s="23"/>
      <c r="AN510" s="23"/>
      <c r="AO510" s="23"/>
      <c r="AP510" s="23"/>
      <c r="AQ510" s="23"/>
      <c r="AR510" s="23"/>
      <c r="AS510" s="23"/>
      <c r="AT510" s="23"/>
      <c r="AU510" s="23"/>
      <c r="AV510" s="11"/>
    </row>
    <row r="511" spans="1:48" ht="267.75">
      <c r="A511" s="13" t="s">
        <v>621</v>
      </c>
      <c r="B511" s="14" t="s">
        <v>579</v>
      </c>
      <c r="C511" s="14" t="s">
        <v>127</v>
      </c>
      <c r="D511" s="14" t="s">
        <v>26</v>
      </c>
      <c r="E511" s="14" t="s">
        <v>620</v>
      </c>
      <c r="F511" s="14"/>
      <c r="G511" s="14"/>
      <c r="H511" s="14"/>
      <c r="I511" s="14"/>
      <c r="J511" s="14"/>
      <c r="K511" s="14"/>
      <c r="L511" s="14"/>
      <c r="M511" s="14"/>
      <c r="N511" s="14"/>
      <c r="O511" s="14"/>
      <c r="P511" s="14"/>
      <c r="Q511" s="14"/>
      <c r="R511" s="14"/>
      <c r="S511" s="14"/>
      <c r="T511" s="14" t="s">
        <v>312</v>
      </c>
      <c r="U511" s="14"/>
      <c r="V511" s="15"/>
      <c r="W511" s="15"/>
      <c r="X511" s="15"/>
      <c r="Y511" s="15"/>
      <c r="Z511" s="16"/>
      <c r="AA511" s="17">
        <v>14.8</v>
      </c>
      <c r="AB511" s="17"/>
      <c r="AC511" s="17"/>
      <c r="AD511" s="17"/>
      <c r="AE511" s="17"/>
      <c r="AF511" s="17">
        <v>33.700000000000003</v>
      </c>
      <c r="AG511" s="17"/>
      <c r="AH511" s="17"/>
      <c r="AI511" s="17"/>
      <c r="AJ511" s="17"/>
      <c r="AK511" s="24">
        <v>48.4</v>
      </c>
      <c r="AL511" s="24"/>
      <c r="AM511" s="24"/>
      <c r="AN511" s="24"/>
      <c r="AO511" s="24"/>
      <c r="AP511" s="24"/>
      <c r="AQ511" s="24"/>
      <c r="AR511" s="24"/>
      <c r="AS511" s="24"/>
      <c r="AT511" s="24"/>
      <c r="AU511" s="24"/>
      <c r="AV511" s="16"/>
    </row>
    <row r="512" spans="1:48" ht="220.5">
      <c r="A512" s="8" t="s">
        <v>622</v>
      </c>
      <c r="B512" s="9" t="s">
        <v>579</v>
      </c>
      <c r="C512" s="9" t="s">
        <v>127</v>
      </c>
      <c r="D512" s="9" t="s">
        <v>26</v>
      </c>
      <c r="E512" s="9" t="s">
        <v>623</v>
      </c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10"/>
      <c r="W512" s="10"/>
      <c r="X512" s="10"/>
      <c r="Y512" s="10"/>
      <c r="Z512" s="11"/>
      <c r="AA512" s="12">
        <v>21</v>
      </c>
      <c r="AB512" s="12"/>
      <c r="AC512" s="12"/>
      <c r="AD512" s="12"/>
      <c r="AE512" s="12"/>
      <c r="AF512" s="12">
        <v>46.5</v>
      </c>
      <c r="AG512" s="12"/>
      <c r="AH512" s="12"/>
      <c r="AI512" s="12"/>
      <c r="AJ512" s="12"/>
      <c r="AK512" s="23">
        <v>67.5</v>
      </c>
      <c r="AL512" s="23"/>
      <c r="AM512" s="23"/>
      <c r="AN512" s="23"/>
      <c r="AO512" s="23"/>
      <c r="AP512" s="23"/>
      <c r="AQ512" s="23"/>
      <c r="AR512" s="23"/>
      <c r="AS512" s="23"/>
      <c r="AT512" s="23"/>
      <c r="AU512" s="23"/>
      <c r="AV512" s="11"/>
    </row>
    <row r="513" spans="1:48" ht="283.5">
      <c r="A513" s="13" t="s">
        <v>624</v>
      </c>
      <c r="B513" s="14" t="s">
        <v>579</v>
      </c>
      <c r="C513" s="14" t="s">
        <v>127</v>
      </c>
      <c r="D513" s="14" t="s">
        <v>26</v>
      </c>
      <c r="E513" s="14" t="s">
        <v>623</v>
      </c>
      <c r="F513" s="14"/>
      <c r="G513" s="14"/>
      <c r="H513" s="14"/>
      <c r="I513" s="14"/>
      <c r="J513" s="14"/>
      <c r="K513" s="14"/>
      <c r="L513" s="14"/>
      <c r="M513" s="14"/>
      <c r="N513" s="14"/>
      <c r="O513" s="14"/>
      <c r="P513" s="14"/>
      <c r="Q513" s="14"/>
      <c r="R513" s="14"/>
      <c r="S513" s="14"/>
      <c r="T513" s="14" t="s">
        <v>31</v>
      </c>
      <c r="U513" s="14"/>
      <c r="V513" s="15"/>
      <c r="W513" s="15"/>
      <c r="X513" s="15"/>
      <c r="Y513" s="15"/>
      <c r="Z513" s="16"/>
      <c r="AA513" s="17">
        <v>0.3</v>
      </c>
      <c r="AB513" s="17"/>
      <c r="AC513" s="17"/>
      <c r="AD513" s="17"/>
      <c r="AE513" s="17"/>
      <c r="AF513" s="17">
        <v>-0.1</v>
      </c>
      <c r="AG513" s="17"/>
      <c r="AH513" s="17"/>
      <c r="AI513" s="17"/>
      <c r="AJ513" s="17"/>
      <c r="AK513" s="24">
        <v>0.2</v>
      </c>
      <c r="AL513" s="24"/>
      <c r="AM513" s="24"/>
      <c r="AN513" s="24"/>
      <c r="AO513" s="24"/>
      <c r="AP513" s="24"/>
      <c r="AQ513" s="24"/>
      <c r="AR513" s="24"/>
      <c r="AS513" s="24"/>
      <c r="AT513" s="24"/>
      <c r="AU513" s="24"/>
      <c r="AV513" s="16"/>
    </row>
    <row r="514" spans="1:48" ht="267.75">
      <c r="A514" s="13" t="s">
        <v>625</v>
      </c>
      <c r="B514" s="14" t="s">
        <v>579</v>
      </c>
      <c r="C514" s="14" t="s">
        <v>127</v>
      </c>
      <c r="D514" s="14" t="s">
        <v>26</v>
      </c>
      <c r="E514" s="14" t="s">
        <v>623</v>
      </c>
      <c r="F514" s="14"/>
      <c r="G514" s="14"/>
      <c r="H514" s="14"/>
      <c r="I514" s="14"/>
      <c r="J514" s="14"/>
      <c r="K514" s="14"/>
      <c r="L514" s="14"/>
      <c r="M514" s="14"/>
      <c r="N514" s="14"/>
      <c r="O514" s="14"/>
      <c r="P514" s="14"/>
      <c r="Q514" s="14"/>
      <c r="R514" s="14"/>
      <c r="S514" s="14"/>
      <c r="T514" s="14" t="s">
        <v>312</v>
      </c>
      <c r="U514" s="14"/>
      <c r="V514" s="15"/>
      <c r="W514" s="15"/>
      <c r="X514" s="15"/>
      <c r="Y514" s="15"/>
      <c r="Z514" s="16"/>
      <c r="AA514" s="17">
        <v>20.7</v>
      </c>
      <c r="AB514" s="17"/>
      <c r="AC514" s="17"/>
      <c r="AD514" s="17"/>
      <c r="AE514" s="17"/>
      <c r="AF514" s="17">
        <v>46.6</v>
      </c>
      <c r="AG514" s="17"/>
      <c r="AH514" s="17"/>
      <c r="AI514" s="17"/>
      <c r="AJ514" s="17"/>
      <c r="AK514" s="24">
        <v>67.3</v>
      </c>
      <c r="AL514" s="24"/>
      <c r="AM514" s="24"/>
      <c r="AN514" s="24"/>
      <c r="AO514" s="24"/>
      <c r="AP514" s="24"/>
      <c r="AQ514" s="24"/>
      <c r="AR514" s="24"/>
      <c r="AS514" s="24"/>
      <c r="AT514" s="24"/>
      <c r="AU514" s="24"/>
      <c r="AV514" s="16"/>
    </row>
    <row r="515" spans="1:48" ht="267.75">
      <c r="A515" s="8" t="s">
        <v>626</v>
      </c>
      <c r="B515" s="9" t="s">
        <v>579</v>
      </c>
      <c r="C515" s="9" t="s">
        <v>127</v>
      </c>
      <c r="D515" s="9" t="s">
        <v>26</v>
      </c>
      <c r="E515" s="9" t="s">
        <v>627</v>
      </c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10"/>
      <c r="W515" s="10"/>
      <c r="X515" s="10"/>
      <c r="Y515" s="10"/>
      <c r="Z515" s="11"/>
      <c r="AA515" s="12">
        <v>454.4</v>
      </c>
      <c r="AB515" s="12"/>
      <c r="AC515" s="12"/>
      <c r="AD515" s="12"/>
      <c r="AE515" s="12"/>
      <c r="AF515" s="12">
        <v>850.2</v>
      </c>
      <c r="AG515" s="12"/>
      <c r="AH515" s="12"/>
      <c r="AI515" s="12"/>
      <c r="AJ515" s="12"/>
      <c r="AK515" s="23">
        <v>1304.5</v>
      </c>
      <c r="AL515" s="23"/>
      <c r="AM515" s="23"/>
      <c r="AN515" s="23"/>
      <c r="AO515" s="23"/>
      <c r="AP515" s="23"/>
      <c r="AQ515" s="23"/>
      <c r="AR515" s="23"/>
      <c r="AS515" s="23"/>
      <c r="AT515" s="23"/>
      <c r="AU515" s="23"/>
      <c r="AV515" s="11"/>
    </row>
    <row r="516" spans="1:48" ht="330.75">
      <c r="A516" s="13" t="s">
        <v>628</v>
      </c>
      <c r="B516" s="14" t="s">
        <v>579</v>
      </c>
      <c r="C516" s="14" t="s">
        <v>127</v>
      </c>
      <c r="D516" s="14" t="s">
        <v>26</v>
      </c>
      <c r="E516" s="14" t="s">
        <v>627</v>
      </c>
      <c r="F516" s="14"/>
      <c r="G516" s="14"/>
      <c r="H516" s="14"/>
      <c r="I516" s="14"/>
      <c r="J516" s="14"/>
      <c r="K516" s="14"/>
      <c r="L516" s="14"/>
      <c r="M516" s="14"/>
      <c r="N516" s="14"/>
      <c r="O516" s="14"/>
      <c r="P516" s="14"/>
      <c r="Q516" s="14"/>
      <c r="R516" s="14"/>
      <c r="S516" s="14"/>
      <c r="T516" s="14" t="s">
        <v>31</v>
      </c>
      <c r="U516" s="14"/>
      <c r="V516" s="15"/>
      <c r="W516" s="15"/>
      <c r="X516" s="15"/>
      <c r="Y516" s="15"/>
      <c r="Z516" s="16"/>
      <c r="AA516" s="17">
        <v>8</v>
      </c>
      <c r="AB516" s="17"/>
      <c r="AC516" s="17"/>
      <c r="AD516" s="17"/>
      <c r="AE516" s="17"/>
      <c r="AF516" s="17">
        <v>2.9</v>
      </c>
      <c r="AG516" s="17"/>
      <c r="AH516" s="17"/>
      <c r="AI516" s="17"/>
      <c r="AJ516" s="17"/>
      <c r="AK516" s="24">
        <v>10.9</v>
      </c>
      <c r="AL516" s="24"/>
      <c r="AM516" s="24"/>
      <c r="AN516" s="24"/>
      <c r="AO516" s="24"/>
      <c r="AP516" s="24"/>
      <c r="AQ516" s="24"/>
      <c r="AR516" s="24"/>
      <c r="AS516" s="24"/>
      <c r="AT516" s="24"/>
      <c r="AU516" s="24"/>
      <c r="AV516" s="16"/>
    </row>
    <row r="517" spans="1:48" ht="330.75">
      <c r="A517" s="13" t="s">
        <v>629</v>
      </c>
      <c r="B517" s="14" t="s">
        <v>579</v>
      </c>
      <c r="C517" s="14" t="s">
        <v>127</v>
      </c>
      <c r="D517" s="14" t="s">
        <v>26</v>
      </c>
      <c r="E517" s="14" t="s">
        <v>627</v>
      </c>
      <c r="F517" s="14"/>
      <c r="G517" s="14"/>
      <c r="H517" s="14"/>
      <c r="I517" s="14"/>
      <c r="J517" s="14"/>
      <c r="K517" s="14"/>
      <c r="L517" s="14"/>
      <c r="M517" s="14"/>
      <c r="N517" s="14"/>
      <c r="O517" s="14"/>
      <c r="P517" s="14"/>
      <c r="Q517" s="14"/>
      <c r="R517" s="14"/>
      <c r="S517" s="14"/>
      <c r="T517" s="14" t="s">
        <v>312</v>
      </c>
      <c r="U517" s="14"/>
      <c r="V517" s="15"/>
      <c r="W517" s="15"/>
      <c r="X517" s="15"/>
      <c r="Y517" s="15"/>
      <c r="Z517" s="16"/>
      <c r="AA517" s="17">
        <v>446.4</v>
      </c>
      <c r="AB517" s="17"/>
      <c r="AC517" s="17"/>
      <c r="AD517" s="17"/>
      <c r="AE517" s="17"/>
      <c r="AF517" s="17">
        <v>847.3</v>
      </c>
      <c r="AG517" s="17"/>
      <c r="AH517" s="17"/>
      <c r="AI517" s="17"/>
      <c r="AJ517" s="17"/>
      <c r="AK517" s="24">
        <v>1293.7</v>
      </c>
      <c r="AL517" s="24"/>
      <c r="AM517" s="24"/>
      <c r="AN517" s="24"/>
      <c r="AO517" s="24"/>
      <c r="AP517" s="24"/>
      <c r="AQ517" s="24"/>
      <c r="AR517" s="24"/>
      <c r="AS517" s="24"/>
      <c r="AT517" s="24"/>
      <c r="AU517" s="24"/>
      <c r="AV517" s="16"/>
    </row>
    <row r="518" spans="1:48" ht="141.75">
      <c r="A518" s="8" t="s">
        <v>630</v>
      </c>
      <c r="B518" s="9" t="s">
        <v>579</v>
      </c>
      <c r="C518" s="9" t="s">
        <v>127</v>
      </c>
      <c r="D518" s="9" t="s">
        <v>26</v>
      </c>
      <c r="E518" s="9" t="s">
        <v>631</v>
      </c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10"/>
      <c r="W518" s="10"/>
      <c r="X518" s="10"/>
      <c r="Y518" s="10"/>
      <c r="Z518" s="11"/>
      <c r="AA518" s="12">
        <v>64469.9</v>
      </c>
      <c r="AB518" s="12"/>
      <c r="AC518" s="12"/>
      <c r="AD518" s="12"/>
      <c r="AE518" s="12"/>
      <c r="AF518" s="12">
        <v>-6391.6</v>
      </c>
      <c r="AG518" s="12"/>
      <c r="AH518" s="12"/>
      <c r="AI518" s="12"/>
      <c r="AJ518" s="12"/>
      <c r="AK518" s="23">
        <v>58053.3</v>
      </c>
      <c r="AL518" s="23">
        <v>66424.100000000006</v>
      </c>
      <c r="AM518" s="23"/>
      <c r="AN518" s="23"/>
      <c r="AO518" s="23"/>
      <c r="AP518" s="23"/>
      <c r="AQ518" s="23">
        <v>-6189</v>
      </c>
      <c r="AR518" s="23"/>
      <c r="AS518" s="23"/>
      <c r="AT518" s="23"/>
      <c r="AU518" s="23"/>
      <c r="AV518" s="11"/>
    </row>
    <row r="519" spans="1:48" ht="204.75">
      <c r="A519" s="13" t="s">
        <v>632</v>
      </c>
      <c r="B519" s="14" t="s">
        <v>579</v>
      </c>
      <c r="C519" s="14" t="s">
        <v>127</v>
      </c>
      <c r="D519" s="14" t="s">
        <v>26</v>
      </c>
      <c r="E519" s="14" t="s">
        <v>631</v>
      </c>
      <c r="F519" s="14"/>
      <c r="G519" s="14"/>
      <c r="H519" s="14"/>
      <c r="I519" s="14"/>
      <c r="J519" s="14"/>
      <c r="K519" s="14"/>
      <c r="L519" s="14"/>
      <c r="M519" s="14"/>
      <c r="N519" s="14"/>
      <c r="O519" s="14"/>
      <c r="P519" s="14"/>
      <c r="Q519" s="14"/>
      <c r="R519" s="14"/>
      <c r="S519" s="14"/>
      <c r="T519" s="14" t="s">
        <v>31</v>
      </c>
      <c r="U519" s="14"/>
      <c r="V519" s="15"/>
      <c r="W519" s="15"/>
      <c r="X519" s="15"/>
      <c r="Y519" s="15"/>
      <c r="Z519" s="16"/>
      <c r="AA519" s="17">
        <v>600</v>
      </c>
      <c r="AB519" s="17"/>
      <c r="AC519" s="17"/>
      <c r="AD519" s="17"/>
      <c r="AE519" s="17"/>
      <c r="AF519" s="17"/>
      <c r="AG519" s="17"/>
      <c r="AH519" s="17"/>
      <c r="AI519" s="17"/>
      <c r="AJ519" s="17"/>
      <c r="AK519" s="24">
        <v>577.6</v>
      </c>
      <c r="AL519" s="24">
        <v>600</v>
      </c>
      <c r="AM519" s="24"/>
      <c r="AN519" s="24"/>
      <c r="AO519" s="24"/>
      <c r="AP519" s="24"/>
      <c r="AQ519" s="24"/>
      <c r="AR519" s="24"/>
      <c r="AS519" s="24"/>
      <c r="AT519" s="24"/>
      <c r="AU519" s="24"/>
      <c r="AV519" s="16"/>
    </row>
    <row r="520" spans="1:48" ht="189">
      <c r="A520" s="13" t="s">
        <v>633</v>
      </c>
      <c r="B520" s="14" t="s">
        <v>579</v>
      </c>
      <c r="C520" s="14" t="s">
        <v>127</v>
      </c>
      <c r="D520" s="14" t="s">
        <v>26</v>
      </c>
      <c r="E520" s="14" t="s">
        <v>631</v>
      </c>
      <c r="F520" s="14"/>
      <c r="G520" s="14"/>
      <c r="H520" s="14"/>
      <c r="I520" s="14"/>
      <c r="J520" s="14"/>
      <c r="K520" s="14"/>
      <c r="L520" s="14"/>
      <c r="M520" s="14"/>
      <c r="N520" s="14"/>
      <c r="O520" s="14"/>
      <c r="P520" s="14"/>
      <c r="Q520" s="14"/>
      <c r="R520" s="14"/>
      <c r="S520" s="14"/>
      <c r="T520" s="14" t="s">
        <v>312</v>
      </c>
      <c r="U520" s="14"/>
      <c r="V520" s="15"/>
      <c r="W520" s="15"/>
      <c r="X520" s="15"/>
      <c r="Y520" s="15"/>
      <c r="Z520" s="16"/>
      <c r="AA520" s="17">
        <v>63869.9</v>
      </c>
      <c r="AB520" s="17"/>
      <c r="AC520" s="17"/>
      <c r="AD520" s="17"/>
      <c r="AE520" s="17"/>
      <c r="AF520" s="17">
        <v>-6391.6</v>
      </c>
      <c r="AG520" s="17"/>
      <c r="AH520" s="17"/>
      <c r="AI520" s="17"/>
      <c r="AJ520" s="17"/>
      <c r="AK520" s="24">
        <v>57475.7</v>
      </c>
      <c r="AL520" s="24">
        <v>65824.100000000006</v>
      </c>
      <c r="AM520" s="24"/>
      <c r="AN520" s="24"/>
      <c r="AO520" s="24"/>
      <c r="AP520" s="24"/>
      <c r="AQ520" s="24">
        <v>-6189</v>
      </c>
      <c r="AR520" s="24"/>
      <c r="AS520" s="24"/>
      <c r="AT520" s="24"/>
      <c r="AU520" s="24"/>
      <c r="AV520" s="16"/>
    </row>
    <row r="521" spans="1:48" ht="141.75">
      <c r="A521" s="8" t="s">
        <v>634</v>
      </c>
      <c r="B521" s="9" t="s">
        <v>579</v>
      </c>
      <c r="C521" s="9" t="s">
        <v>127</v>
      </c>
      <c r="D521" s="9" t="s">
        <v>26</v>
      </c>
      <c r="E521" s="9" t="s">
        <v>635</v>
      </c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10"/>
      <c r="W521" s="10"/>
      <c r="X521" s="10"/>
      <c r="Y521" s="10"/>
      <c r="Z521" s="11"/>
      <c r="AA521" s="12">
        <v>4017.3</v>
      </c>
      <c r="AB521" s="12"/>
      <c r="AC521" s="12"/>
      <c r="AD521" s="12"/>
      <c r="AE521" s="12"/>
      <c r="AF521" s="12">
        <v>-1349.9</v>
      </c>
      <c r="AG521" s="12"/>
      <c r="AH521" s="12"/>
      <c r="AI521" s="12"/>
      <c r="AJ521" s="12"/>
      <c r="AK521" s="23">
        <v>2617.8000000000002</v>
      </c>
      <c r="AL521" s="23">
        <v>4154.6000000000004</v>
      </c>
      <c r="AM521" s="23"/>
      <c r="AN521" s="23"/>
      <c r="AO521" s="23"/>
      <c r="AP521" s="23"/>
      <c r="AQ521" s="23">
        <v>-182.6</v>
      </c>
      <c r="AR521" s="23"/>
      <c r="AS521" s="23"/>
      <c r="AT521" s="23"/>
      <c r="AU521" s="23"/>
      <c r="AV521" s="11"/>
    </row>
    <row r="522" spans="1:48" ht="204.75">
      <c r="A522" s="13" t="s">
        <v>636</v>
      </c>
      <c r="B522" s="14" t="s">
        <v>579</v>
      </c>
      <c r="C522" s="14" t="s">
        <v>127</v>
      </c>
      <c r="D522" s="14" t="s">
        <v>26</v>
      </c>
      <c r="E522" s="14" t="s">
        <v>635</v>
      </c>
      <c r="F522" s="14"/>
      <c r="G522" s="14"/>
      <c r="H522" s="14"/>
      <c r="I522" s="14"/>
      <c r="J522" s="14"/>
      <c r="K522" s="14"/>
      <c r="L522" s="14"/>
      <c r="M522" s="14"/>
      <c r="N522" s="14"/>
      <c r="O522" s="14"/>
      <c r="P522" s="14"/>
      <c r="Q522" s="14"/>
      <c r="R522" s="14"/>
      <c r="S522" s="14"/>
      <c r="T522" s="14" t="s">
        <v>31</v>
      </c>
      <c r="U522" s="14"/>
      <c r="V522" s="15"/>
      <c r="W522" s="15"/>
      <c r="X522" s="15"/>
      <c r="Y522" s="15"/>
      <c r="Z522" s="16"/>
      <c r="AA522" s="17">
        <v>38.5</v>
      </c>
      <c r="AB522" s="17"/>
      <c r="AC522" s="17"/>
      <c r="AD522" s="17"/>
      <c r="AE522" s="17"/>
      <c r="AF522" s="17">
        <v>-12.6</v>
      </c>
      <c r="AG522" s="17"/>
      <c r="AH522" s="17"/>
      <c r="AI522" s="17"/>
      <c r="AJ522" s="17"/>
      <c r="AK522" s="24">
        <v>25.1</v>
      </c>
      <c r="AL522" s="24">
        <v>39.9</v>
      </c>
      <c r="AM522" s="24"/>
      <c r="AN522" s="24"/>
      <c r="AO522" s="24"/>
      <c r="AP522" s="24"/>
      <c r="AQ522" s="24">
        <v>-1.7</v>
      </c>
      <c r="AR522" s="24"/>
      <c r="AS522" s="24"/>
      <c r="AT522" s="24"/>
      <c r="AU522" s="24"/>
      <c r="AV522" s="16"/>
    </row>
    <row r="523" spans="1:48" ht="189">
      <c r="A523" s="13" t="s">
        <v>637</v>
      </c>
      <c r="B523" s="14" t="s">
        <v>579</v>
      </c>
      <c r="C523" s="14" t="s">
        <v>127</v>
      </c>
      <c r="D523" s="14" t="s">
        <v>26</v>
      </c>
      <c r="E523" s="14" t="s">
        <v>635</v>
      </c>
      <c r="F523" s="14"/>
      <c r="G523" s="14"/>
      <c r="H523" s="14"/>
      <c r="I523" s="14"/>
      <c r="J523" s="14"/>
      <c r="K523" s="14"/>
      <c r="L523" s="14"/>
      <c r="M523" s="14"/>
      <c r="N523" s="14"/>
      <c r="O523" s="14"/>
      <c r="P523" s="14"/>
      <c r="Q523" s="14"/>
      <c r="R523" s="14"/>
      <c r="S523" s="14"/>
      <c r="T523" s="14" t="s">
        <v>312</v>
      </c>
      <c r="U523" s="14"/>
      <c r="V523" s="15"/>
      <c r="W523" s="15"/>
      <c r="X523" s="15"/>
      <c r="Y523" s="15"/>
      <c r="Z523" s="16"/>
      <c r="AA523" s="17">
        <v>3978.8</v>
      </c>
      <c r="AB523" s="17"/>
      <c r="AC523" s="17"/>
      <c r="AD523" s="17"/>
      <c r="AE523" s="17"/>
      <c r="AF523" s="17">
        <v>-1337.3</v>
      </c>
      <c r="AG523" s="17"/>
      <c r="AH523" s="17"/>
      <c r="AI523" s="17"/>
      <c r="AJ523" s="17"/>
      <c r="AK523" s="24">
        <v>2592.6999999999998</v>
      </c>
      <c r="AL523" s="24">
        <v>4114.7</v>
      </c>
      <c r="AM523" s="24"/>
      <c r="AN523" s="24"/>
      <c r="AO523" s="24"/>
      <c r="AP523" s="24"/>
      <c r="AQ523" s="24">
        <v>-180.9</v>
      </c>
      <c r="AR523" s="24"/>
      <c r="AS523" s="24"/>
      <c r="AT523" s="24"/>
      <c r="AU523" s="24"/>
      <c r="AV523" s="16"/>
    </row>
    <row r="524" spans="1:48" ht="110.25">
      <c r="A524" s="11" t="s">
        <v>638</v>
      </c>
      <c r="B524" s="9" t="s">
        <v>579</v>
      </c>
      <c r="C524" s="9" t="s">
        <v>127</v>
      </c>
      <c r="D524" s="9" t="s">
        <v>26</v>
      </c>
      <c r="E524" s="9" t="s">
        <v>639</v>
      </c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10"/>
      <c r="W524" s="10"/>
      <c r="X524" s="10"/>
      <c r="Y524" s="10"/>
      <c r="Z524" s="11"/>
      <c r="AA524" s="12">
        <v>335.6</v>
      </c>
      <c r="AB524" s="12"/>
      <c r="AC524" s="12"/>
      <c r="AD524" s="12"/>
      <c r="AE524" s="12"/>
      <c r="AF524" s="12">
        <v>58.2</v>
      </c>
      <c r="AG524" s="12"/>
      <c r="AH524" s="12"/>
      <c r="AI524" s="12"/>
      <c r="AJ524" s="12"/>
      <c r="AK524" s="23">
        <v>365.7</v>
      </c>
      <c r="AL524" s="23">
        <v>349.1</v>
      </c>
      <c r="AM524" s="23"/>
      <c r="AN524" s="23"/>
      <c r="AO524" s="23"/>
      <c r="AP524" s="23"/>
      <c r="AQ524" s="23"/>
      <c r="AR524" s="23"/>
      <c r="AS524" s="23"/>
      <c r="AT524" s="23"/>
      <c r="AU524" s="23"/>
      <c r="AV524" s="11"/>
    </row>
    <row r="525" spans="1:48" ht="173.25">
      <c r="A525" s="13" t="s">
        <v>640</v>
      </c>
      <c r="B525" s="14" t="s">
        <v>579</v>
      </c>
      <c r="C525" s="14" t="s">
        <v>127</v>
      </c>
      <c r="D525" s="14" t="s">
        <v>26</v>
      </c>
      <c r="E525" s="14" t="s">
        <v>639</v>
      </c>
      <c r="F525" s="14"/>
      <c r="G525" s="14"/>
      <c r="H525" s="14"/>
      <c r="I525" s="14"/>
      <c r="J525" s="14"/>
      <c r="K525" s="14"/>
      <c r="L525" s="14"/>
      <c r="M525" s="14"/>
      <c r="N525" s="14"/>
      <c r="O525" s="14"/>
      <c r="P525" s="14"/>
      <c r="Q525" s="14"/>
      <c r="R525" s="14"/>
      <c r="S525" s="14"/>
      <c r="T525" s="14" t="s">
        <v>31</v>
      </c>
      <c r="U525" s="14"/>
      <c r="V525" s="15"/>
      <c r="W525" s="15"/>
      <c r="X525" s="15"/>
      <c r="Y525" s="15"/>
      <c r="Z525" s="16"/>
      <c r="AA525" s="17">
        <v>2.9</v>
      </c>
      <c r="AB525" s="17"/>
      <c r="AC525" s="17"/>
      <c r="AD525" s="17"/>
      <c r="AE525" s="17"/>
      <c r="AF525" s="17">
        <v>0.9</v>
      </c>
      <c r="AG525" s="17"/>
      <c r="AH525" s="17"/>
      <c r="AI525" s="17"/>
      <c r="AJ525" s="17"/>
      <c r="AK525" s="24">
        <v>3.3</v>
      </c>
      <c r="AL525" s="24">
        <v>3.1</v>
      </c>
      <c r="AM525" s="24"/>
      <c r="AN525" s="24"/>
      <c r="AO525" s="24"/>
      <c r="AP525" s="24"/>
      <c r="AQ525" s="24"/>
      <c r="AR525" s="24"/>
      <c r="AS525" s="24"/>
      <c r="AT525" s="24"/>
      <c r="AU525" s="24"/>
      <c r="AV525" s="16"/>
    </row>
    <row r="526" spans="1:48" ht="157.5">
      <c r="A526" s="13" t="s">
        <v>641</v>
      </c>
      <c r="B526" s="14" t="s">
        <v>579</v>
      </c>
      <c r="C526" s="14" t="s">
        <v>127</v>
      </c>
      <c r="D526" s="14" t="s">
        <v>26</v>
      </c>
      <c r="E526" s="14" t="s">
        <v>639</v>
      </c>
      <c r="F526" s="14"/>
      <c r="G526" s="14"/>
      <c r="H526" s="14"/>
      <c r="I526" s="14"/>
      <c r="J526" s="14"/>
      <c r="K526" s="14"/>
      <c r="L526" s="14"/>
      <c r="M526" s="14"/>
      <c r="N526" s="14"/>
      <c r="O526" s="14"/>
      <c r="P526" s="14"/>
      <c r="Q526" s="14"/>
      <c r="R526" s="14"/>
      <c r="S526" s="14"/>
      <c r="T526" s="14" t="s">
        <v>312</v>
      </c>
      <c r="U526" s="14"/>
      <c r="V526" s="15"/>
      <c r="W526" s="15"/>
      <c r="X526" s="15"/>
      <c r="Y526" s="15"/>
      <c r="Z526" s="16"/>
      <c r="AA526" s="17">
        <v>332.7</v>
      </c>
      <c r="AB526" s="17"/>
      <c r="AC526" s="17"/>
      <c r="AD526" s="17"/>
      <c r="AE526" s="17"/>
      <c r="AF526" s="17">
        <v>57.3</v>
      </c>
      <c r="AG526" s="17"/>
      <c r="AH526" s="17"/>
      <c r="AI526" s="17"/>
      <c r="AJ526" s="17"/>
      <c r="AK526" s="24">
        <v>362.4</v>
      </c>
      <c r="AL526" s="24">
        <v>346</v>
      </c>
      <c r="AM526" s="24"/>
      <c r="AN526" s="24"/>
      <c r="AO526" s="24"/>
      <c r="AP526" s="24"/>
      <c r="AQ526" s="24"/>
      <c r="AR526" s="24"/>
      <c r="AS526" s="24"/>
      <c r="AT526" s="24"/>
      <c r="AU526" s="24"/>
      <c r="AV526" s="16"/>
    </row>
    <row r="527" spans="1:48" ht="110.25">
      <c r="A527" s="11" t="s">
        <v>642</v>
      </c>
      <c r="B527" s="9" t="s">
        <v>579</v>
      </c>
      <c r="C527" s="9" t="s">
        <v>127</v>
      </c>
      <c r="D527" s="9" t="s">
        <v>26</v>
      </c>
      <c r="E527" s="9" t="s">
        <v>643</v>
      </c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10"/>
      <c r="W527" s="10"/>
      <c r="X527" s="10"/>
      <c r="Y527" s="10"/>
      <c r="Z527" s="11"/>
      <c r="AA527" s="12">
        <v>265.10000000000002</v>
      </c>
      <c r="AB527" s="12"/>
      <c r="AC527" s="12"/>
      <c r="AD527" s="12"/>
      <c r="AE527" s="12"/>
      <c r="AF527" s="12">
        <v>2.4</v>
      </c>
      <c r="AG527" s="12"/>
      <c r="AH527" s="12"/>
      <c r="AI527" s="12"/>
      <c r="AJ527" s="12"/>
      <c r="AK527" s="23">
        <v>266.7</v>
      </c>
      <c r="AL527" s="23">
        <v>290.2</v>
      </c>
      <c r="AM527" s="23"/>
      <c r="AN527" s="23"/>
      <c r="AO527" s="23"/>
      <c r="AP527" s="23"/>
      <c r="AQ527" s="23"/>
      <c r="AR527" s="23"/>
      <c r="AS527" s="23"/>
      <c r="AT527" s="23"/>
      <c r="AU527" s="23"/>
      <c r="AV527" s="11"/>
    </row>
    <row r="528" spans="1:48" ht="173.25">
      <c r="A528" s="13" t="s">
        <v>644</v>
      </c>
      <c r="B528" s="14" t="s">
        <v>579</v>
      </c>
      <c r="C528" s="14" t="s">
        <v>127</v>
      </c>
      <c r="D528" s="14" t="s">
        <v>26</v>
      </c>
      <c r="E528" s="14" t="s">
        <v>643</v>
      </c>
      <c r="F528" s="14"/>
      <c r="G528" s="14"/>
      <c r="H528" s="14"/>
      <c r="I528" s="14"/>
      <c r="J528" s="14"/>
      <c r="K528" s="14"/>
      <c r="L528" s="14"/>
      <c r="M528" s="14"/>
      <c r="N528" s="14"/>
      <c r="O528" s="14"/>
      <c r="P528" s="14"/>
      <c r="Q528" s="14"/>
      <c r="R528" s="14"/>
      <c r="S528" s="14"/>
      <c r="T528" s="14" t="s">
        <v>31</v>
      </c>
      <c r="U528" s="14"/>
      <c r="V528" s="15"/>
      <c r="W528" s="15"/>
      <c r="X528" s="15"/>
      <c r="Y528" s="15"/>
      <c r="Z528" s="16"/>
      <c r="AA528" s="17"/>
      <c r="AB528" s="17"/>
      <c r="AC528" s="17"/>
      <c r="AD528" s="17"/>
      <c r="AE528" s="17"/>
      <c r="AF528" s="17">
        <v>1.2</v>
      </c>
      <c r="AG528" s="17"/>
      <c r="AH528" s="17"/>
      <c r="AI528" s="17"/>
      <c r="AJ528" s="17"/>
      <c r="AK528" s="24">
        <v>1</v>
      </c>
      <c r="AL528" s="24"/>
      <c r="AM528" s="24"/>
      <c r="AN528" s="24"/>
      <c r="AO528" s="24"/>
      <c r="AP528" s="24"/>
      <c r="AQ528" s="24"/>
      <c r="AR528" s="24"/>
      <c r="AS528" s="24"/>
      <c r="AT528" s="24"/>
      <c r="AU528" s="24"/>
      <c r="AV528" s="16"/>
    </row>
    <row r="529" spans="1:48" ht="157.5">
      <c r="A529" s="13" t="s">
        <v>645</v>
      </c>
      <c r="B529" s="14" t="s">
        <v>579</v>
      </c>
      <c r="C529" s="14" t="s">
        <v>127</v>
      </c>
      <c r="D529" s="14" t="s">
        <v>26</v>
      </c>
      <c r="E529" s="14" t="s">
        <v>643</v>
      </c>
      <c r="F529" s="14"/>
      <c r="G529" s="14"/>
      <c r="H529" s="14"/>
      <c r="I529" s="14"/>
      <c r="J529" s="14"/>
      <c r="K529" s="14"/>
      <c r="L529" s="14"/>
      <c r="M529" s="14"/>
      <c r="N529" s="14"/>
      <c r="O529" s="14"/>
      <c r="P529" s="14"/>
      <c r="Q529" s="14"/>
      <c r="R529" s="14"/>
      <c r="S529" s="14"/>
      <c r="T529" s="14" t="s">
        <v>312</v>
      </c>
      <c r="U529" s="14"/>
      <c r="V529" s="15"/>
      <c r="W529" s="15"/>
      <c r="X529" s="15"/>
      <c r="Y529" s="15"/>
      <c r="Z529" s="16"/>
      <c r="AA529" s="17">
        <v>265.10000000000002</v>
      </c>
      <c r="AB529" s="17"/>
      <c r="AC529" s="17"/>
      <c r="AD529" s="17"/>
      <c r="AE529" s="17"/>
      <c r="AF529" s="17">
        <v>1.2</v>
      </c>
      <c r="AG529" s="17"/>
      <c r="AH529" s="17"/>
      <c r="AI529" s="17"/>
      <c r="AJ529" s="17"/>
      <c r="AK529" s="24">
        <v>265.7</v>
      </c>
      <c r="AL529" s="24">
        <v>290.2</v>
      </c>
      <c r="AM529" s="24"/>
      <c r="AN529" s="24"/>
      <c r="AO529" s="24"/>
      <c r="AP529" s="24"/>
      <c r="AQ529" s="24"/>
      <c r="AR529" s="24"/>
      <c r="AS529" s="24"/>
      <c r="AT529" s="24"/>
      <c r="AU529" s="24"/>
      <c r="AV529" s="16"/>
    </row>
    <row r="530" spans="1:48" ht="157.5">
      <c r="A530" s="8" t="s">
        <v>646</v>
      </c>
      <c r="B530" s="9" t="s">
        <v>579</v>
      </c>
      <c r="C530" s="9" t="s">
        <v>127</v>
      </c>
      <c r="D530" s="9" t="s">
        <v>26</v>
      </c>
      <c r="E530" s="9" t="s">
        <v>647</v>
      </c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10"/>
      <c r="W530" s="10"/>
      <c r="X530" s="10"/>
      <c r="Y530" s="10"/>
      <c r="Z530" s="11"/>
      <c r="AA530" s="12">
        <v>301.8</v>
      </c>
      <c r="AB530" s="12"/>
      <c r="AC530" s="12"/>
      <c r="AD530" s="12"/>
      <c r="AE530" s="12"/>
      <c r="AF530" s="12">
        <v>-55.5</v>
      </c>
      <c r="AG530" s="12"/>
      <c r="AH530" s="12"/>
      <c r="AI530" s="12"/>
      <c r="AJ530" s="12"/>
      <c r="AK530" s="23">
        <v>245.5</v>
      </c>
      <c r="AL530" s="23">
        <v>337.6</v>
      </c>
      <c r="AM530" s="23"/>
      <c r="AN530" s="23"/>
      <c r="AO530" s="23"/>
      <c r="AP530" s="23"/>
      <c r="AQ530" s="23"/>
      <c r="AR530" s="23"/>
      <c r="AS530" s="23"/>
      <c r="AT530" s="23"/>
      <c r="AU530" s="23"/>
      <c r="AV530" s="11"/>
    </row>
    <row r="531" spans="1:48" ht="204.75">
      <c r="A531" s="13" t="s">
        <v>648</v>
      </c>
      <c r="B531" s="14" t="s">
        <v>579</v>
      </c>
      <c r="C531" s="14" t="s">
        <v>127</v>
      </c>
      <c r="D531" s="14" t="s">
        <v>26</v>
      </c>
      <c r="E531" s="14" t="s">
        <v>647</v>
      </c>
      <c r="F531" s="14"/>
      <c r="G531" s="14"/>
      <c r="H531" s="14"/>
      <c r="I531" s="14"/>
      <c r="J531" s="14"/>
      <c r="K531" s="14"/>
      <c r="L531" s="14"/>
      <c r="M531" s="14"/>
      <c r="N531" s="14"/>
      <c r="O531" s="14"/>
      <c r="P531" s="14"/>
      <c r="Q531" s="14"/>
      <c r="R531" s="14"/>
      <c r="S531" s="14"/>
      <c r="T531" s="14" t="s">
        <v>31</v>
      </c>
      <c r="U531" s="14"/>
      <c r="V531" s="15"/>
      <c r="W531" s="15"/>
      <c r="X531" s="15"/>
      <c r="Y531" s="15"/>
      <c r="Z531" s="16"/>
      <c r="AA531" s="17">
        <v>2.2999999999999998</v>
      </c>
      <c r="AB531" s="17"/>
      <c r="AC531" s="17"/>
      <c r="AD531" s="17"/>
      <c r="AE531" s="17"/>
      <c r="AF531" s="17">
        <v>1.7</v>
      </c>
      <c r="AG531" s="17"/>
      <c r="AH531" s="17"/>
      <c r="AI531" s="17"/>
      <c r="AJ531" s="17"/>
      <c r="AK531" s="24">
        <v>3.3</v>
      </c>
      <c r="AL531" s="24">
        <v>2.2999999999999998</v>
      </c>
      <c r="AM531" s="24"/>
      <c r="AN531" s="24"/>
      <c r="AO531" s="24"/>
      <c r="AP531" s="24"/>
      <c r="AQ531" s="24"/>
      <c r="AR531" s="24"/>
      <c r="AS531" s="24"/>
      <c r="AT531" s="24"/>
      <c r="AU531" s="24"/>
      <c r="AV531" s="16"/>
    </row>
    <row r="532" spans="1:48" ht="204.75">
      <c r="A532" s="13" t="s">
        <v>649</v>
      </c>
      <c r="B532" s="14" t="s">
        <v>579</v>
      </c>
      <c r="C532" s="14" t="s">
        <v>127</v>
      </c>
      <c r="D532" s="14" t="s">
        <v>26</v>
      </c>
      <c r="E532" s="14" t="s">
        <v>647</v>
      </c>
      <c r="F532" s="14"/>
      <c r="G532" s="14"/>
      <c r="H532" s="14"/>
      <c r="I532" s="14"/>
      <c r="J532" s="14"/>
      <c r="K532" s="14"/>
      <c r="L532" s="14"/>
      <c r="M532" s="14"/>
      <c r="N532" s="14"/>
      <c r="O532" s="14"/>
      <c r="P532" s="14"/>
      <c r="Q532" s="14"/>
      <c r="R532" s="14"/>
      <c r="S532" s="14"/>
      <c r="T532" s="14" t="s">
        <v>312</v>
      </c>
      <c r="U532" s="14"/>
      <c r="V532" s="15"/>
      <c r="W532" s="15"/>
      <c r="X532" s="15"/>
      <c r="Y532" s="15"/>
      <c r="Z532" s="16"/>
      <c r="AA532" s="17">
        <v>299.5</v>
      </c>
      <c r="AB532" s="17"/>
      <c r="AC532" s="17"/>
      <c r="AD532" s="17"/>
      <c r="AE532" s="17"/>
      <c r="AF532" s="17">
        <v>-57.2</v>
      </c>
      <c r="AG532" s="17"/>
      <c r="AH532" s="17"/>
      <c r="AI532" s="17"/>
      <c r="AJ532" s="17"/>
      <c r="AK532" s="24">
        <v>242.3</v>
      </c>
      <c r="AL532" s="24">
        <v>335.3</v>
      </c>
      <c r="AM532" s="24"/>
      <c r="AN532" s="24"/>
      <c r="AO532" s="24"/>
      <c r="AP532" s="24"/>
      <c r="AQ532" s="24"/>
      <c r="AR532" s="24"/>
      <c r="AS532" s="24"/>
      <c r="AT532" s="24"/>
      <c r="AU532" s="24"/>
      <c r="AV532" s="16"/>
    </row>
    <row r="533" spans="1:48" ht="189">
      <c r="A533" s="8" t="s">
        <v>650</v>
      </c>
      <c r="B533" s="9" t="s">
        <v>579</v>
      </c>
      <c r="C533" s="9" t="s">
        <v>127</v>
      </c>
      <c r="D533" s="9" t="s">
        <v>26</v>
      </c>
      <c r="E533" s="9" t="s">
        <v>651</v>
      </c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10"/>
      <c r="W533" s="10"/>
      <c r="X533" s="10"/>
      <c r="Y533" s="10"/>
      <c r="Z533" s="11"/>
      <c r="AA533" s="12">
        <v>6941</v>
      </c>
      <c r="AB533" s="12"/>
      <c r="AC533" s="12"/>
      <c r="AD533" s="12"/>
      <c r="AE533" s="12"/>
      <c r="AF533" s="12">
        <v>-1001</v>
      </c>
      <c r="AG533" s="12"/>
      <c r="AH533" s="12"/>
      <c r="AI533" s="12"/>
      <c r="AJ533" s="12"/>
      <c r="AK533" s="23">
        <v>5929.2</v>
      </c>
      <c r="AL533" s="23">
        <v>7822.3</v>
      </c>
      <c r="AM533" s="23"/>
      <c r="AN533" s="23"/>
      <c r="AO533" s="23"/>
      <c r="AP533" s="23"/>
      <c r="AQ533" s="23"/>
      <c r="AR533" s="23"/>
      <c r="AS533" s="23"/>
      <c r="AT533" s="23"/>
      <c r="AU533" s="23"/>
      <c r="AV533" s="11"/>
    </row>
    <row r="534" spans="1:48" ht="252">
      <c r="A534" s="13" t="s">
        <v>652</v>
      </c>
      <c r="B534" s="14" t="s">
        <v>579</v>
      </c>
      <c r="C534" s="14" t="s">
        <v>127</v>
      </c>
      <c r="D534" s="14" t="s">
        <v>26</v>
      </c>
      <c r="E534" s="14" t="s">
        <v>651</v>
      </c>
      <c r="F534" s="14"/>
      <c r="G534" s="14"/>
      <c r="H534" s="14"/>
      <c r="I534" s="14"/>
      <c r="J534" s="14"/>
      <c r="K534" s="14"/>
      <c r="L534" s="14"/>
      <c r="M534" s="14"/>
      <c r="N534" s="14"/>
      <c r="O534" s="14"/>
      <c r="P534" s="14"/>
      <c r="Q534" s="14"/>
      <c r="R534" s="14"/>
      <c r="S534" s="14"/>
      <c r="T534" s="14" t="s">
        <v>31</v>
      </c>
      <c r="U534" s="14"/>
      <c r="V534" s="15"/>
      <c r="W534" s="15"/>
      <c r="X534" s="15"/>
      <c r="Y534" s="15"/>
      <c r="Z534" s="16"/>
      <c r="AA534" s="17">
        <v>65</v>
      </c>
      <c r="AB534" s="17"/>
      <c r="AC534" s="17"/>
      <c r="AD534" s="17"/>
      <c r="AE534" s="17"/>
      <c r="AF534" s="17">
        <v>2.7</v>
      </c>
      <c r="AG534" s="17"/>
      <c r="AH534" s="17"/>
      <c r="AI534" s="17"/>
      <c r="AJ534" s="17"/>
      <c r="AK534" s="24">
        <v>57.2</v>
      </c>
      <c r="AL534" s="24">
        <v>65</v>
      </c>
      <c r="AM534" s="24"/>
      <c r="AN534" s="24"/>
      <c r="AO534" s="24"/>
      <c r="AP534" s="24"/>
      <c r="AQ534" s="24"/>
      <c r="AR534" s="24"/>
      <c r="AS534" s="24"/>
      <c r="AT534" s="24"/>
      <c r="AU534" s="24"/>
      <c r="AV534" s="16"/>
    </row>
    <row r="535" spans="1:48" ht="236.25">
      <c r="A535" s="13" t="s">
        <v>653</v>
      </c>
      <c r="B535" s="14" t="s">
        <v>579</v>
      </c>
      <c r="C535" s="14" t="s">
        <v>127</v>
      </c>
      <c r="D535" s="14" t="s">
        <v>26</v>
      </c>
      <c r="E535" s="14" t="s">
        <v>651</v>
      </c>
      <c r="F535" s="14"/>
      <c r="G535" s="14"/>
      <c r="H535" s="14"/>
      <c r="I535" s="14"/>
      <c r="J535" s="14"/>
      <c r="K535" s="14"/>
      <c r="L535" s="14"/>
      <c r="M535" s="14"/>
      <c r="N535" s="14"/>
      <c r="O535" s="14"/>
      <c r="P535" s="14"/>
      <c r="Q535" s="14"/>
      <c r="R535" s="14"/>
      <c r="S535" s="14"/>
      <c r="T535" s="14" t="s">
        <v>312</v>
      </c>
      <c r="U535" s="14"/>
      <c r="V535" s="15"/>
      <c r="W535" s="15"/>
      <c r="X535" s="15"/>
      <c r="Y535" s="15"/>
      <c r="Z535" s="16"/>
      <c r="AA535" s="17">
        <v>6876</v>
      </c>
      <c r="AB535" s="17"/>
      <c r="AC535" s="17"/>
      <c r="AD535" s="17"/>
      <c r="AE535" s="17"/>
      <c r="AF535" s="17">
        <v>-1003.7</v>
      </c>
      <c r="AG535" s="17"/>
      <c r="AH535" s="17"/>
      <c r="AI535" s="17"/>
      <c r="AJ535" s="17"/>
      <c r="AK535" s="24">
        <v>5872.1</v>
      </c>
      <c r="AL535" s="24">
        <v>7757.3</v>
      </c>
      <c r="AM535" s="24"/>
      <c r="AN535" s="24"/>
      <c r="AO535" s="24"/>
      <c r="AP535" s="24"/>
      <c r="AQ535" s="24"/>
      <c r="AR535" s="24"/>
      <c r="AS535" s="24"/>
      <c r="AT535" s="24"/>
      <c r="AU535" s="24"/>
      <c r="AV535" s="16"/>
    </row>
    <row r="536" spans="1:48" ht="189">
      <c r="A536" s="8" t="s">
        <v>654</v>
      </c>
      <c r="B536" s="9" t="s">
        <v>579</v>
      </c>
      <c r="C536" s="9" t="s">
        <v>127</v>
      </c>
      <c r="D536" s="9" t="s">
        <v>26</v>
      </c>
      <c r="E536" s="9" t="s">
        <v>655</v>
      </c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10"/>
      <c r="W536" s="10"/>
      <c r="X536" s="10"/>
      <c r="Y536" s="10"/>
      <c r="Z536" s="11"/>
      <c r="AA536" s="12"/>
      <c r="AB536" s="12"/>
      <c r="AC536" s="12"/>
      <c r="AD536" s="12"/>
      <c r="AE536" s="12"/>
      <c r="AF536" s="12">
        <v>18826.2</v>
      </c>
      <c r="AG536" s="12"/>
      <c r="AH536" s="12"/>
      <c r="AI536" s="12"/>
      <c r="AJ536" s="12"/>
      <c r="AK536" s="23">
        <v>18788</v>
      </c>
      <c r="AL536" s="23"/>
      <c r="AM536" s="23"/>
      <c r="AN536" s="23"/>
      <c r="AO536" s="23"/>
      <c r="AP536" s="23"/>
      <c r="AQ536" s="23">
        <v>25442.3</v>
      </c>
      <c r="AR536" s="23"/>
      <c r="AS536" s="23"/>
      <c r="AT536" s="23"/>
      <c r="AU536" s="23"/>
      <c r="AV536" s="11"/>
    </row>
    <row r="537" spans="1:48" ht="236.25">
      <c r="A537" s="13" t="s">
        <v>656</v>
      </c>
      <c r="B537" s="14" t="s">
        <v>579</v>
      </c>
      <c r="C537" s="14" t="s">
        <v>127</v>
      </c>
      <c r="D537" s="14" t="s">
        <v>26</v>
      </c>
      <c r="E537" s="14" t="s">
        <v>655</v>
      </c>
      <c r="F537" s="14"/>
      <c r="G537" s="14"/>
      <c r="H537" s="14"/>
      <c r="I537" s="14"/>
      <c r="J537" s="14"/>
      <c r="K537" s="14"/>
      <c r="L537" s="14"/>
      <c r="M537" s="14"/>
      <c r="N537" s="14"/>
      <c r="O537" s="14"/>
      <c r="P537" s="14"/>
      <c r="Q537" s="14"/>
      <c r="R537" s="14"/>
      <c r="S537" s="14"/>
      <c r="T537" s="14" t="s">
        <v>31</v>
      </c>
      <c r="U537" s="14"/>
      <c r="V537" s="15"/>
      <c r="W537" s="15"/>
      <c r="X537" s="15"/>
      <c r="Y537" s="15"/>
      <c r="Z537" s="16"/>
      <c r="AA537" s="17"/>
      <c r="AB537" s="17"/>
      <c r="AC537" s="17"/>
      <c r="AD537" s="17"/>
      <c r="AE537" s="17"/>
      <c r="AF537" s="17">
        <v>240</v>
      </c>
      <c r="AG537" s="17"/>
      <c r="AH537" s="17"/>
      <c r="AI537" s="17"/>
      <c r="AJ537" s="17"/>
      <c r="AK537" s="24">
        <v>203.8</v>
      </c>
      <c r="AL537" s="24"/>
      <c r="AM537" s="24"/>
      <c r="AN537" s="24"/>
      <c r="AO537" s="24"/>
      <c r="AP537" s="24"/>
      <c r="AQ537" s="24">
        <v>320</v>
      </c>
      <c r="AR537" s="24"/>
      <c r="AS537" s="24"/>
      <c r="AT537" s="24"/>
      <c r="AU537" s="24"/>
      <c r="AV537" s="16"/>
    </row>
    <row r="538" spans="1:48" ht="220.5">
      <c r="A538" s="13" t="s">
        <v>657</v>
      </c>
      <c r="B538" s="14" t="s">
        <v>579</v>
      </c>
      <c r="C538" s="14" t="s">
        <v>127</v>
      </c>
      <c r="D538" s="14" t="s">
        <v>26</v>
      </c>
      <c r="E538" s="14" t="s">
        <v>655</v>
      </c>
      <c r="F538" s="14"/>
      <c r="G538" s="14"/>
      <c r="H538" s="14"/>
      <c r="I538" s="14"/>
      <c r="J538" s="14"/>
      <c r="K538" s="14"/>
      <c r="L538" s="14"/>
      <c r="M538" s="14"/>
      <c r="N538" s="14"/>
      <c r="O538" s="14"/>
      <c r="P538" s="14"/>
      <c r="Q538" s="14"/>
      <c r="R538" s="14"/>
      <c r="S538" s="14"/>
      <c r="T538" s="14" t="s">
        <v>312</v>
      </c>
      <c r="U538" s="14"/>
      <c r="V538" s="15"/>
      <c r="W538" s="15"/>
      <c r="X538" s="15"/>
      <c r="Y538" s="15"/>
      <c r="Z538" s="16"/>
      <c r="AA538" s="17"/>
      <c r="AB538" s="17"/>
      <c r="AC538" s="17"/>
      <c r="AD538" s="17"/>
      <c r="AE538" s="17"/>
      <c r="AF538" s="17">
        <v>18586.2</v>
      </c>
      <c r="AG538" s="17"/>
      <c r="AH538" s="17"/>
      <c r="AI538" s="17"/>
      <c r="AJ538" s="17"/>
      <c r="AK538" s="24">
        <v>18584.3</v>
      </c>
      <c r="AL538" s="24"/>
      <c r="AM538" s="24"/>
      <c r="AN538" s="24"/>
      <c r="AO538" s="24"/>
      <c r="AP538" s="24"/>
      <c r="AQ538" s="24">
        <v>25122.3</v>
      </c>
      <c r="AR538" s="24"/>
      <c r="AS538" s="24"/>
      <c r="AT538" s="24"/>
      <c r="AU538" s="24"/>
      <c r="AV538" s="16"/>
    </row>
    <row r="539" spans="1:48" ht="15.75">
      <c r="A539" s="5" t="s">
        <v>313</v>
      </c>
      <c r="B539" s="4" t="s">
        <v>579</v>
      </c>
      <c r="C539" s="4" t="s">
        <v>127</v>
      </c>
      <c r="D539" s="4" t="s">
        <v>35</v>
      </c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6"/>
      <c r="W539" s="6"/>
      <c r="X539" s="6"/>
      <c r="Y539" s="6"/>
      <c r="Z539" s="5"/>
      <c r="AA539" s="7">
        <v>257246.3</v>
      </c>
      <c r="AB539" s="7">
        <v>56336.3</v>
      </c>
      <c r="AC539" s="7">
        <v>20637.7</v>
      </c>
      <c r="AD539" s="7"/>
      <c r="AE539" s="7"/>
      <c r="AF539" s="7">
        <v>-7683.2</v>
      </c>
      <c r="AG539" s="7">
        <v>-3310.6</v>
      </c>
      <c r="AH539" s="7">
        <v>-1818.9</v>
      </c>
      <c r="AI539" s="7"/>
      <c r="AJ539" s="7"/>
      <c r="AK539" s="22">
        <v>248309.7</v>
      </c>
      <c r="AL539" s="22">
        <v>267561.90000000002</v>
      </c>
      <c r="AM539" s="22">
        <v>58021.7</v>
      </c>
      <c r="AN539" s="22">
        <v>21644.7</v>
      </c>
      <c r="AO539" s="22"/>
      <c r="AP539" s="22"/>
      <c r="AQ539" s="22">
        <v>322.89999999999998</v>
      </c>
      <c r="AR539" s="22"/>
      <c r="AS539" s="22"/>
      <c r="AT539" s="22"/>
      <c r="AU539" s="22"/>
      <c r="AV539" s="5"/>
    </row>
    <row r="540" spans="1:48" ht="141.75">
      <c r="A540" s="8" t="s">
        <v>658</v>
      </c>
      <c r="B540" s="9" t="s">
        <v>579</v>
      </c>
      <c r="C540" s="9" t="s">
        <v>127</v>
      </c>
      <c r="D540" s="9" t="s">
        <v>35</v>
      </c>
      <c r="E540" s="9" t="s">
        <v>659</v>
      </c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10"/>
      <c r="W540" s="10"/>
      <c r="X540" s="10"/>
      <c r="Y540" s="10"/>
      <c r="Z540" s="11"/>
      <c r="AA540" s="12">
        <v>10254</v>
      </c>
      <c r="AB540" s="12"/>
      <c r="AC540" s="12"/>
      <c r="AD540" s="12"/>
      <c r="AE540" s="12"/>
      <c r="AF540" s="12">
        <v>-1449.4</v>
      </c>
      <c r="AG540" s="12"/>
      <c r="AH540" s="12"/>
      <c r="AI540" s="12"/>
      <c r="AJ540" s="12"/>
      <c r="AK540" s="23">
        <v>8792.9</v>
      </c>
      <c r="AL540" s="23">
        <v>11717</v>
      </c>
      <c r="AM540" s="23"/>
      <c r="AN540" s="23"/>
      <c r="AO540" s="23"/>
      <c r="AP540" s="23"/>
      <c r="AQ540" s="23"/>
      <c r="AR540" s="23"/>
      <c r="AS540" s="23"/>
      <c r="AT540" s="23"/>
      <c r="AU540" s="23"/>
      <c r="AV540" s="11"/>
    </row>
    <row r="541" spans="1:48" ht="204.75">
      <c r="A541" s="13" t="s">
        <v>660</v>
      </c>
      <c r="B541" s="14" t="s">
        <v>579</v>
      </c>
      <c r="C541" s="14" t="s">
        <v>127</v>
      </c>
      <c r="D541" s="14" t="s">
        <v>35</v>
      </c>
      <c r="E541" s="14" t="s">
        <v>659</v>
      </c>
      <c r="F541" s="14"/>
      <c r="G541" s="14"/>
      <c r="H541" s="14"/>
      <c r="I541" s="14"/>
      <c r="J541" s="14"/>
      <c r="K541" s="14"/>
      <c r="L541" s="14"/>
      <c r="M541" s="14"/>
      <c r="N541" s="14"/>
      <c r="O541" s="14"/>
      <c r="P541" s="14"/>
      <c r="Q541" s="14"/>
      <c r="R541" s="14"/>
      <c r="S541" s="14"/>
      <c r="T541" s="14" t="s">
        <v>31</v>
      </c>
      <c r="U541" s="14"/>
      <c r="V541" s="15"/>
      <c r="W541" s="15"/>
      <c r="X541" s="15"/>
      <c r="Y541" s="15"/>
      <c r="Z541" s="16"/>
      <c r="AA541" s="17">
        <v>100</v>
      </c>
      <c r="AB541" s="17"/>
      <c r="AC541" s="17"/>
      <c r="AD541" s="17"/>
      <c r="AE541" s="17"/>
      <c r="AF541" s="17">
        <v>-15.6</v>
      </c>
      <c r="AG541" s="17"/>
      <c r="AH541" s="17"/>
      <c r="AI541" s="17"/>
      <c r="AJ541" s="17"/>
      <c r="AK541" s="24">
        <v>83.6</v>
      </c>
      <c r="AL541" s="24">
        <v>100</v>
      </c>
      <c r="AM541" s="24"/>
      <c r="AN541" s="24"/>
      <c r="AO541" s="24"/>
      <c r="AP541" s="24"/>
      <c r="AQ541" s="24"/>
      <c r="AR541" s="24"/>
      <c r="AS541" s="24"/>
      <c r="AT541" s="24"/>
      <c r="AU541" s="24"/>
      <c r="AV541" s="16"/>
    </row>
    <row r="542" spans="1:48" ht="189">
      <c r="A542" s="13" t="s">
        <v>661</v>
      </c>
      <c r="B542" s="14" t="s">
        <v>579</v>
      </c>
      <c r="C542" s="14" t="s">
        <v>127</v>
      </c>
      <c r="D542" s="14" t="s">
        <v>35</v>
      </c>
      <c r="E542" s="14" t="s">
        <v>659</v>
      </c>
      <c r="F542" s="14"/>
      <c r="G542" s="14"/>
      <c r="H542" s="14"/>
      <c r="I542" s="14"/>
      <c r="J542" s="14"/>
      <c r="K542" s="14"/>
      <c r="L542" s="14"/>
      <c r="M542" s="14"/>
      <c r="N542" s="14"/>
      <c r="O542" s="14"/>
      <c r="P542" s="14"/>
      <c r="Q542" s="14"/>
      <c r="R542" s="14"/>
      <c r="S542" s="14"/>
      <c r="T542" s="14" t="s">
        <v>312</v>
      </c>
      <c r="U542" s="14"/>
      <c r="V542" s="15"/>
      <c r="W542" s="15"/>
      <c r="X542" s="15"/>
      <c r="Y542" s="15"/>
      <c r="Z542" s="16"/>
      <c r="AA542" s="17">
        <v>10154</v>
      </c>
      <c r="AB542" s="17"/>
      <c r="AC542" s="17"/>
      <c r="AD542" s="17"/>
      <c r="AE542" s="17"/>
      <c r="AF542" s="17">
        <v>-1433.8</v>
      </c>
      <c r="AG542" s="17"/>
      <c r="AH542" s="17"/>
      <c r="AI542" s="17"/>
      <c r="AJ542" s="17"/>
      <c r="AK542" s="24">
        <v>8709.2999999999993</v>
      </c>
      <c r="AL542" s="24">
        <v>11617</v>
      </c>
      <c r="AM542" s="24"/>
      <c r="AN542" s="24"/>
      <c r="AO542" s="24"/>
      <c r="AP542" s="24"/>
      <c r="AQ542" s="24"/>
      <c r="AR542" s="24"/>
      <c r="AS542" s="24"/>
      <c r="AT542" s="24"/>
      <c r="AU542" s="24"/>
      <c r="AV542" s="16"/>
    </row>
    <row r="543" spans="1:48" ht="126">
      <c r="A543" s="8" t="s">
        <v>662</v>
      </c>
      <c r="B543" s="9" t="s">
        <v>579</v>
      </c>
      <c r="C543" s="9" t="s">
        <v>127</v>
      </c>
      <c r="D543" s="9" t="s">
        <v>35</v>
      </c>
      <c r="E543" s="9" t="s">
        <v>663</v>
      </c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10"/>
      <c r="W543" s="10"/>
      <c r="X543" s="10"/>
      <c r="Y543" s="10"/>
      <c r="Z543" s="11"/>
      <c r="AA543" s="12">
        <v>27026.799999999999</v>
      </c>
      <c r="AB543" s="12"/>
      <c r="AC543" s="12"/>
      <c r="AD543" s="12"/>
      <c r="AE543" s="12"/>
      <c r="AF543" s="12">
        <v>-3310.6</v>
      </c>
      <c r="AG543" s="12"/>
      <c r="AH543" s="12"/>
      <c r="AI543" s="12"/>
      <c r="AJ543" s="12"/>
      <c r="AK543" s="23">
        <v>23636.3</v>
      </c>
      <c r="AL543" s="23">
        <v>28114.7</v>
      </c>
      <c r="AM543" s="23"/>
      <c r="AN543" s="23"/>
      <c r="AO543" s="23"/>
      <c r="AP543" s="23"/>
      <c r="AQ543" s="23">
        <v>-6056.6</v>
      </c>
      <c r="AR543" s="23"/>
      <c r="AS543" s="23"/>
      <c r="AT543" s="23"/>
      <c r="AU543" s="23"/>
      <c r="AV543" s="11"/>
    </row>
    <row r="544" spans="1:48" ht="189">
      <c r="A544" s="13" t="s">
        <v>664</v>
      </c>
      <c r="B544" s="14" t="s">
        <v>579</v>
      </c>
      <c r="C544" s="14" t="s">
        <v>127</v>
      </c>
      <c r="D544" s="14" t="s">
        <v>35</v>
      </c>
      <c r="E544" s="14" t="s">
        <v>663</v>
      </c>
      <c r="F544" s="14"/>
      <c r="G544" s="14"/>
      <c r="H544" s="14"/>
      <c r="I544" s="14"/>
      <c r="J544" s="14"/>
      <c r="K544" s="14"/>
      <c r="L544" s="14"/>
      <c r="M544" s="14"/>
      <c r="N544" s="14"/>
      <c r="O544" s="14"/>
      <c r="P544" s="14"/>
      <c r="Q544" s="14"/>
      <c r="R544" s="14"/>
      <c r="S544" s="14"/>
      <c r="T544" s="14" t="s">
        <v>31</v>
      </c>
      <c r="U544" s="14"/>
      <c r="V544" s="15"/>
      <c r="W544" s="15"/>
      <c r="X544" s="15"/>
      <c r="Y544" s="15"/>
      <c r="Z544" s="16"/>
      <c r="AA544" s="17">
        <v>8</v>
      </c>
      <c r="AB544" s="17"/>
      <c r="AC544" s="17"/>
      <c r="AD544" s="17"/>
      <c r="AE544" s="17"/>
      <c r="AF544" s="17">
        <v>-5.2</v>
      </c>
      <c r="AG544" s="17"/>
      <c r="AH544" s="17"/>
      <c r="AI544" s="17"/>
      <c r="AJ544" s="17"/>
      <c r="AK544" s="24">
        <v>2.2999999999999998</v>
      </c>
      <c r="AL544" s="24">
        <v>8</v>
      </c>
      <c r="AM544" s="24"/>
      <c r="AN544" s="24"/>
      <c r="AO544" s="24"/>
      <c r="AP544" s="24"/>
      <c r="AQ544" s="24">
        <v>-2.2000000000000002</v>
      </c>
      <c r="AR544" s="24"/>
      <c r="AS544" s="24"/>
      <c r="AT544" s="24"/>
      <c r="AU544" s="24"/>
      <c r="AV544" s="16"/>
    </row>
    <row r="545" spans="1:48" ht="173.25">
      <c r="A545" s="13" t="s">
        <v>665</v>
      </c>
      <c r="B545" s="14" t="s">
        <v>579</v>
      </c>
      <c r="C545" s="14" t="s">
        <v>127</v>
      </c>
      <c r="D545" s="14" t="s">
        <v>35</v>
      </c>
      <c r="E545" s="14" t="s">
        <v>663</v>
      </c>
      <c r="F545" s="14"/>
      <c r="G545" s="14"/>
      <c r="H545" s="14"/>
      <c r="I545" s="14"/>
      <c r="J545" s="14"/>
      <c r="K545" s="14"/>
      <c r="L545" s="14"/>
      <c r="M545" s="14"/>
      <c r="N545" s="14"/>
      <c r="O545" s="14"/>
      <c r="P545" s="14"/>
      <c r="Q545" s="14"/>
      <c r="R545" s="14"/>
      <c r="S545" s="14"/>
      <c r="T545" s="14" t="s">
        <v>312</v>
      </c>
      <c r="U545" s="14"/>
      <c r="V545" s="15"/>
      <c r="W545" s="15"/>
      <c r="X545" s="15"/>
      <c r="Y545" s="15"/>
      <c r="Z545" s="16"/>
      <c r="AA545" s="17">
        <v>27018.799999999999</v>
      </c>
      <c r="AB545" s="17"/>
      <c r="AC545" s="17"/>
      <c r="AD545" s="17"/>
      <c r="AE545" s="17"/>
      <c r="AF545" s="17">
        <v>-3305.4</v>
      </c>
      <c r="AG545" s="17"/>
      <c r="AH545" s="17"/>
      <c r="AI545" s="17"/>
      <c r="AJ545" s="17"/>
      <c r="AK545" s="24">
        <v>23634</v>
      </c>
      <c r="AL545" s="24">
        <v>28106.7</v>
      </c>
      <c r="AM545" s="24"/>
      <c r="AN545" s="24"/>
      <c r="AO545" s="24"/>
      <c r="AP545" s="24"/>
      <c r="AQ545" s="24">
        <v>-6054.4</v>
      </c>
      <c r="AR545" s="24"/>
      <c r="AS545" s="24"/>
      <c r="AT545" s="24"/>
      <c r="AU545" s="24"/>
      <c r="AV545" s="16"/>
    </row>
    <row r="546" spans="1:48" ht="189">
      <c r="A546" s="8" t="s">
        <v>666</v>
      </c>
      <c r="B546" s="9" t="s">
        <v>579</v>
      </c>
      <c r="C546" s="9" t="s">
        <v>127</v>
      </c>
      <c r="D546" s="9" t="s">
        <v>35</v>
      </c>
      <c r="E546" s="9" t="s">
        <v>667</v>
      </c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10"/>
      <c r="W546" s="10"/>
      <c r="X546" s="10"/>
      <c r="Y546" s="10"/>
      <c r="Z546" s="11"/>
      <c r="AA546" s="12">
        <v>1377.9</v>
      </c>
      <c r="AB546" s="12"/>
      <c r="AC546" s="12"/>
      <c r="AD546" s="12"/>
      <c r="AE546" s="12"/>
      <c r="AF546" s="12">
        <v>378.6</v>
      </c>
      <c r="AG546" s="12"/>
      <c r="AH546" s="12"/>
      <c r="AI546" s="12"/>
      <c r="AJ546" s="12"/>
      <c r="AK546" s="23">
        <v>1474.9</v>
      </c>
      <c r="AL546" s="23">
        <v>1390.6</v>
      </c>
      <c r="AM546" s="23"/>
      <c r="AN546" s="23"/>
      <c r="AO546" s="23"/>
      <c r="AP546" s="23"/>
      <c r="AQ546" s="23">
        <v>374.8</v>
      </c>
      <c r="AR546" s="23"/>
      <c r="AS546" s="23"/>
      <c r="AT546" s="23"/>
      <c r="AU546" s="23"/>
      <c r="AV546" s="11"/>
    </row>
    <row r="547" spans="1:48" ht="267.75">
      <c r="A547" s="13" t="s">
        <v>668</v>
      </c>
      <c r="B547" s="14" t="s">
        <v>579</v>
      </c>
      <c r="C547" s="14" t="s">
        <v>127</v>
      </c>
      <c r="D547" s="14" t="s">
        <v>35</v>
      </c>
      <c r="E547" s="14" t="s">
        <v>667</v>
      </c>
      <c r="F547" s="14"/>
      <c r="G547" s="14"/>
      <c r="H547" s="14"/>
      <c r="I547" s="14"/>
      <c r="J547" s="14"/>
      <c r="K547" s="14"/>
      <c r="L547" s="14"/>
      <c r="M547" s="14"/>
      <c r="N547" s="14"/>
      <c r="O547" s="14"/>
      <c r="P547" s="14"/>
      <c r="Q547" s="14"/>
      <c r="R547" s="14"/>
      <c r="S547" s="14"/>
      <c r="T547" s="14" t="s">
        <v>31</v>
      </c>
      <c r="U547" s="14"/>
      <c r="V547" s="15"/>
      <c r="W547" s="15"/>
      <c r="X547" s="15"/>
      <c r="Y547" s="15"/>
      <c r="Z547" s="16"/>
      <c r="AA547" s="17">
        <v>1377.9</v>
      </c>
      <c r="AB547" s="17"/>
      <c r="AC547" s="17"/>
      <c r="AD547" s="17"/>
      <c r="AE547" s="17"/>
      <c r="AF547" s="17">
        <v>378.6</v>
      </c>
      <c r="AG547" s="17"/>
      <c r="AH547" s="17"/>
      <c r="AI547" s="17"/>
      <c r="AJ547" s="17"/>
      <c r="AK547" s="24">
        <v>1474.9</v>
      </c>
      <c r="AL547" s="24">
        <v>1390.6</v>
      </c>
      <c r="AM547" s="24"/>
      <c r="AN547" s="24"/>
      <c r="AO547" s="24"/>
      <c r="AP547" s="24"/>
      <c r="AQ547" s="24">
        <v>374.8</v>
      </c>
      <c r="AR547" s="24"/>
      <c r="AS547" s="24"/>
      <c r="AT547" s="24"/>
      <c r="AU547" s="24"/>
      <c r="AV547" s="16"/>
    </row>
    <row r="548" spans="1:48" ht="126">
      <c r="A548" s="8" t="s">
        <v>669</v>
      </c>
      <c r="B548" s="9" t="s">
        <v>579</v>
      </c>
      <c r="C548" s="9" t="s">
        <v>127</v>
      </c>
      <c r="D548" s="9" t="s">
        <v>35</v>
      </c>
      <c r="E548" s="9" t="s">
        <v>670</v>
      </c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10"/>
      <c r="W548" s="10"/>
      <c r="X548" s="10"/>
      <c r="Y548" s="10"/>
      <c r="Z548" s="11"/>
      <c r="AA548" s="12">
        <v>141613.6</v>
      </c>
      <c r="AB548" s="12"/>
      <c r="AC548" s="12"/>
      <c r="AD548" s="12"/>
      <c r="AE548" s="12"/>
      <c r="AF548" s="12"/>
      <c r="AG548" s="12"/>
      <c r="AH548" s="12"/>
      <c r="AI548" s="12"/>
      <c r="AJ548" s="12"/>
      <c r="AK548" s="23">
        <v>141613.4</v>
      </c>
      <c r="AL548" s="23">
        <v>146673.20000000001</v>
      </c>
      <c r="AM548" s="23"/>
      <c r="AN548" s="23"/>
      <c r="AO548" s="23"/>
      <c r="AP548" s="23"/>
      <c r="AQ548" s="23">
        <v>6004.7</v>
      </c>
      <c r="AR548" s="23"/>
      <c r="AS548" s="23"/>
      <c r="AT548" s="23"/>
      <c r="AU548" s="23"/>
      <c r="AV548" s="11"/>
    </row>
    <row r="549" spans="1:48" ht="173.25">
      <c r="A549" s="13" t="s">
        <v>671</v>
      </c>
      <c r="B549" s="14" t="s">
        <v>579</v>
      </c>
      <c r="C549" s="14" t="s">
        <v>127</v>
      </c>
      <c r="D549" s="14" t="s">
        <v>35</v>
      </c>
      <c r="E549" s="14" t="s">
        <v>670</v>
      </c>
      <c r="F549" s="14"/>
      <c r="G549" s="14"/>
      <c r="H549" s="14"/>
      <c r="I549" s="14"/>
      <c r="J549" s="14"/>
      <c r="K549" s="14"/>
      <c r="L549" s="14"/>
      <c r="M549" s="14"/>
      <c r="N549" s="14"/>
      <c r="O549" s="14"/>
      <c r="P549" s="14"/>
      <c r="Q549" s="14"/>
      <c r="R549" s="14"/>
      <c r="S549" s="14"/>
      <c r="T549" s="14" t="s">
        <v>312</v>
      </c>
      <c r="U549" s="14"/>
      <c r="V549" s="15"/>
      <c r="W549" s="15"/>
      <c r="X549" s="15"/>
      <c r="Y549" s="15"/>
      <c r="Z549" s="16"/>
      <c r="AA549" s="17">
        <v>141613.6</v>
      </c>
      <c r="AB549" s="17"/>
      <c r="AC549" s="17"/>
      <c r="AD549" s="17"/>
      <c r="AE549" s="17"/>
      <c r="AF549" s="17"/>
      <c r="AG549" s="17"/>
      <c r="AH549" s="17"/>
      <c r="AI549" s="17"/>
      <c r="AJ549" s="17"/>
      <c r="AK549" s="24">
        <v>141613.4</v>
      </c>
      <c r="AL549" s="24">
        <v>146673.20000000001</v>
      </c>
      <c r="AM549" s="24"/>
      <c r="AN549" s="24"/>
      <c r="AO549" s="24"/>
      <c r="AP549" s="24"/>
      <c r="AQ549" s="24">
        <v>6004.7</v>
      </c>
      <c r="AR549" s="24"/>
      <c r="AS549" s="24"/>
      <c r="AT549" s="24"/>
      <c r="AU549" s="24"/>
      <c r="AV549" s="16"/>
    </row>
    <row r="550" spans="1:48" ht="126">
      <c r="A550" s="8" t="s">
        <v>669</v>
      </c>
      <c r="B550" s="9" t="s">
        <v>579</v>
      </c>
      <c r="C550" s="9" t="s">
        <v>127</v>
      </c>
      <c r="D550" s="9" t="s">
        <v>35</v>
      </c>
      <c r="E550" s="9" t="s">
        <v>672</v>
      </c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10"/>
      <c r="W550" s="10"/>
      <c r="X550" s="10"/>
      <c r="Y550" s="10"/>
      <c r="Z550" s="11"/>
      <c r="AA550" s="12"/>
      <c r="AB550" s="12"/>
      <c r="AC550" s="12"/>
      <c r="AD550" s="12"/>
      <c r="AE550" s="12"/>
      <c r="AF550" s="12">
        <v>1827.7</v>
      </c>
      <c r="AG550" s="12"/>
      <c r="AH550" s="12"/>
      <c r="AI550" s="12"/>
      <c r="AJ550" s="12"/>
      <c r="AK550" s="23">
        <v>1827.5</v>
      </c>
      <c r="AL550" s="23"/>
      <c r="AM550" s="23"/>
      <c r="AN550" s="23"/>
      <c r="AO550" s="23"/>
      <c r="AP550" s="23"/>
      <c r="AQ550" s="23"/>
      <c r="AR550" s="23"/>
      <c r="AS550" s="23"/>
      <c r="AT550" s="23"/>
      <c r="AU550" s="23"/>
      <c r="AV550" s="11"/>
    </row>
    <row r="551" spans="1:48" ht="173.25">
      <c r="A551" s="13" t="s">
        <v>671</v>
      </c>
      <c r="B551" s="14" t="s">
        <v>579</v>
      </c>
      <c r="C551" s="14" t="s">
        <v>127</v>
      </c>
      <c r="D551" s="14" t="s">
        <v>35</v>
      </c>
      <c r="E551" s="14" t="s">
        <v>672</v>
      </c>
      <c r="F551" s="14"/>
      <c r="G551" s="14"/>
      <c r="H551" s="14"/>
      <c r="I551" s="14"/>
      <c r="J551" s="14"/>
      <c r="K551" s="14"/>
      <c r="L551" s="14"/>
      <c r="M551" s="14"/>
      <c r="N551" s="14"/>
      <c r="O551" s="14"/>
      <c r="P551" s="14"/>
      <c r="Q551" s="14"/>
      <c r="R551" s="14"/>
      <c r="S551" s="14"/>
      <c r="T551" s="14" t="s">
        <v>312</v>
      </c>
      <c r="U551" s="14"/>
      <c r="V551" s="15"/>
      <c r="W551" s="15"/>
      <c r="X551" s="15"/>
      <c r="Y551" s="15"/>
      <c r="Z551" s="16"/>
      <c r="AA551" s="17"/>
      <c r="AB551" s="17"/>
      <c r="AC551" s="17"/>
      <c r="AD551" s="17"/>
      <c r="AE551" s="17"/>
      <c r="AF551" s="17">
        <v>1827.7</v>
      </c>
      <c r="AG551" s="17"/>
      <c r="AH551" s="17"/>
      <c r="AI551" s="17"/>
      <c r="AJ551" s="17"/>
      <c r="AK551" s="24">
        <v>1827.5</v>
      </c>
      <c r="AL551" s="24"/>
      <c r="AM551" s="24"/>
      <c r="AN551" s="24"/>
      <c r="AO551" s="24"/>
      <c r="AP551" s="24"/>
      <c r="AQ551" s="24"/>
      <c r="AR551" s="24"/>
      <c r="AS551" s="24"/>
      <c r="AT551" s="24"/>
      <c r="AU551" s="24"/>
      <c r="AV551" s="16"/>
    </row>
    <row r="552" spans="1:48" ht="157.5">
      <c r="A552" s="8" t="s">
        <v>673</v>
      </c>
      <c r="B552" s="9" t="s">
        <v>579</v>
      </c>
      <c r="C552" s="9" t="s">
        <v>127</v>
      </c>
      <c r="D552" s="9" t="s">
        <v>35</v>
      </c>
      <c r="E552" s="9" t="s">
        <v>674</v>
      </c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10"/>
      <c r="W552" s="10"/>
      <c r="X552" s="10"/>
      <c r="Y552" s="10"/>
      <c r="Z552" s="11"/>
      <c r="AA552" s="12">
        <v>30777.8</v>
      </c>
      <c r="AB552" s="12">
        <v>25545.599999999999</v>
      </c>
      <c r="AC552" s="12">
        <v>5232.2</v>
      </c>
      <c r="AD552" s="12"/>
      <c r="AE552" s="12"/>
      <c r="AF552" s="12">
        <v>-5141</v>
      </c>
      <c r="AG552" s="12">
        <v>-4267.1000000000004</v>
      </c>
      <c r="AH552" s="12">
        <v>-873.9</v>
      </c>
      <c r="AI552" s="12"/>
      <c r="AJ552" s="12"/>
      <c r="AK552" s="23">
        <v>25636.2</v>
      </c>
      <c r="AL552" s="23">
        <v>33228.800000000003</v>
      </c>
      <c r="AM552" s="23">
        <v>27579.9</v>
      </c>
      <c r="AN552" s="23">
        <v>5648.9</v>
      </c>
      <c r="AO552" s="23"/>
      <c r="AP552" s="23"/>
      <c r="AQ552" s="23"/>
      <c r="AR552" s="23"/>
      <c r="AS552" s="23"/>
      <c r="AT552" s="23"/>
      <c r="AU552" s="23"/>
      <c r="AV552" s="11"/>
    </row>
    <row r="553" spans="1:48" ht="189">
      <c r="A553" s="13" t="s">
        <v>675</v>
      </c>
      <c r="B553" s="14" t="s">
        <v>579</v>
      </c>
      <c r="C553" s="14" t="s">
        <v>127</v>
      </c>
      <c r="D553" s="14" t="s">
        <v>35</v>
      </c>
      <c r="E553" s="14" t="s">
        <v>674</v>
      </c>
      <c r="F553" s="14"/>
      <c r="G553" s="14"/>
      <c r="H553" s="14"/>
      <c r="I553" s="14"/>
      <c r="J553" s="14"/>
      <c r="K553" s="14"/>
      <c r="L553" s="14"/>
      <c r="M553" s="14"/>
      <c r="N553" s="14"/>
      <c r="O553" s="14"/>
      <c r="P553" s="14"/>
      <c r="Q553" s="14"/>
      <c r="R553" s="14"/>
      <c r="S553" s="14"/>
      <c r="T553" s="14" t="s">
        <v>593</v>
      </c>
      <c r="U553" s="14"/>
      <c r="V553" s="15"/>
      <c r="W553" s="15"/>
      <c r="X553" s="15"/>
      <c r="Y553" s="15"/>
      <c r="Z553" s="16"/>
      <c r="AA553" s="17"/>
      <c r="AB553" s="17"/>
      <c r="AC553" s="17"/>
      <c r="AD553" s="17"/>
      <c r="AE553" s="17"/>
      <c r="AF553" s="17">
        <v>25636.799999999999</v>
      </c>
      <c r="AG553" s="17">
        <v>21278.5</v>
      </c>
      <c r="AH553" s="17">
        <v>4358.3</v>
      </c>
      <c r="AI553" s="17"/>
      <c r="AJ553" s="17"/>
      <c r="AK553" s="24">
        <v>25636.2</v>
      </c>
      <c r="AL553" s="24"/>
      <c r="AM553" s="24"/>
      <c r="AN553" s="24"/>
      <c r="AO553" s="24"/>
      <c r="AP553" s="24"/>
      <c r="AQ553" s="24">
        <v>33228.800000000003</v>
      </c>
      <c r="AR553" s="24">
        <v>27579.9</v>
      </c>
      <c r="AS553" s="24">
        <v>5648.9</v>
      </c>
      <c r="AT553" s="24"/>
      <c r="AU553" s="24"/>
      <c r="AV553" s="16"/>
    </row>
    <row r="554" spans="1:48" ht="126">
      <c r="A554" s="8" t="s">
        <v>676</v>
      </c>
      <c r="B554" s="9" t="s">
        <v>579</v>
      </c>
      <c r="C554" s="9" t="s">
        <v>127</v>
      </c>
      <c r="D554" s="9" t="s">
        <v>35</v>
      </c>
      <c r="E554" s="9" t="s">
        <v>677</v>
      </c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10"/>
      <c r="W554" s="10"/>
      <c r="X554" s="10"/>
      <c r="Y554" s="10"/>
      <c r="Z554" s="11"/>
      <c r="AA554" s="12">
        <v>30790.7</v>
      </c>
      <c r="AB554" s="12">
        <v>30790.7</v>
      </c>
      <c r="AC554" s="12"/>
      <c r="AD554" s="12"/>
      <c r="AE554" s="12"/>
      <c r="AF554" s="12">
        <v>956.5</v>
      </c>
      <c r="AG554" s="12">
        <v>956.5</v>
      </c>
      <c r="AH554" s="12"/>
      <c r="AI554" s="12"/>
      <c r="AJ554" s="12"/>
      <c r="AK554" s="23">
        <v>31699.599999999999</v>
      </c>
      <c r="AL554" s="23">
        <v>30441.8</v>
      </c>
      <c r="AM554" s="23">
        <v>30441.8</v>
      </c>
      <c r="AN554" s="23"/>
      <c r="AO554" s="23"/>
      <c r="AP554" s="23"/>
      <c r="AQ554" s="23"/>
      <c r="AR554" s="23"/>
      <c r="AS554" s="23"/>
      <c r="AT554" s="23"/>
      <c r="AU554" s="23"/>
      <c r="AV554" s="11"/>
    </row>
    <row r="555" spans="1:48" ht="173.25">
      <c r="A555" s="13" t="s">
        <v>678</v>
      </c>
      <c r="B555" s="14" t="s">
        <v>579</v>
      </c>
      <c r="C555" s="14" t="s">
        <v>127</v>
      </c>
      <c r="D555" s="14" t="s">
        <v>35</v>
      </c>
      <c r="E555" s="14" t="s">
        <v>677</v>
      </c>
      <c r="F555" s="14"/>
      <c r="G555" s="14"/>
      <c r="H555" s="14"/>
      <c r="I555" s="14"/>
      <c r="J555" s="14"/>
      <c r="K555" s="14"/>
      <c r="L555" s="14"/>
      <c r="M555" s="14"/>
      <c r="N555" s="14"/>
      <c r="O555" s="14"/>
      <c r="P555" s="14"/>
      <c r="Q555" s="14"/>
      <c r="R555" s="14"/>
      <c r="S555" s="14"/>
      <c r="T555" s="14" t="s">
        <v>312</v>
      </c>
      <c r="U555" s="14"/>
      <c r="V555" s="15"/>
      <c r="W555" s="15"/>
      <c r="X555" s="15"/>
      <c r="Y555" s="15"/>
      <c r="Z555" s="16"/>
      <c r="AA555" s="17">
        <v>30790.7</v>
      </c>
      <c r="AB555" s="17">
        <v>30790.7</v>
      </c>
      <c r="AC555" s="17"/>
      <c r="AD555" s="17"/>
      <c r="AE555" s="17"/>
      <c r="AF555" s="17">
        <v>956.5</v>
      </c>
      <c r="AG555" s="17">
        <v>956.5</v>
      </c>
      <c r="AH555" s="17"/>
      <c r="AI555" s="17"/>
      <c r="AJ555" s="17"/>
      <c r="AK555" s="24">
        <v>31699.599999999999</v>
      </c>
      <c r="AL555" s="24">
        <v>30441.8</v>
      </c>
      <c r="AM555" s="24">
        <v>30441.8</v>
      </c>
      <c r="AN555" s="24"/>
      <c r="AO555" s="24"/>
      <c r="AP555" s="24"/>
      <c r="AQ555" s="24"/>
      <c r="AR555" s="24"/>
      <c r="AS555" s="24"/>
      <c r="AT555" s="24"/>
      <c r="AU555" s="24"/>
      <c r="AV555" s="16"/>
    </row>
    <row r="556" spans="1:48" ht="141.75">
      <c r="A556" s="8" t="s">
        <v>679</v>
      </c>
      <c r="B556" s="9" t="s">
        <v>579</v>
      </c>
      <c r="C556" s="9" t="s">
        <v>127</v>
      </c>
      <c r="D556" s="9" t="s">
        <v>35</v>
      </c>
      <c r="E556" s="9" t="s">
        <v>680</v>
      </c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10"/>
      <c r="W556" s="10"/>
      <c r="X556" s="10"/>
      <c r="Y556" s="10"/>
      <c r="Z556" s="11"/>
      <c r="AA556" s="12">
        <v>4256.5</v>
      </c>
      <c r="AB556" s="12"/>
      <c r="AC556" s="12">
        <v>4256.5</v>
      </c>
      <c r="AD556" s="12"/>
      <c r="AE556" s="12"/>
      <c r="AF556" s="12">
        <v>-80.400000000000006</v>
      </c>
      <c r="AG556" s="12"/>
      <c r="AH556" s="12">
        <v>-80.400000000000006</v>
      </c>
      <c r="AI556" s="12"/>
      <c r="AJ556" s="12"/>
      <c r="AK556" s="23">
        <v>4175.7</v>
      </c>
      <c r="AL556" s="23">
        <v>4429.2</v>
      </c>
      <c r="AM556" s="23"/>
      <c r="AN556" s="23">
        <v>4429.2</v>
      </c>
      <c r="AO556" s="23"/>
      <c r="AP556" s="23"/>
      <c r="AQ556" s="23"/>
      <c r="AR556" s="23"/>
      <c r="AS556" s="23"/>
      <c r="AT556" s="23"/>
      <c r="AU556" s="23"/>
      <c r="AV556" s="11"/>
    </row>
    <row r="557" spans="1:48" ht="204.75">
      <c r="A557" s="13" t="s">
        <v>681</v>
      </c>
      <c r="B557" s="14" t="s">
        <v>579</v>
      </c>
      <c r="C557" s="14" t="s">
        <v>127</v>
      </c>
      <c r="D557" s="14" t="s">
        <v>35</v>
      </c>
      <c r="E557" s="14" t="s">
        <v>680</v>
      </c>
      <c r="F557" s="14"/>
      <c r="G557" s="14"/>
      <c r="H557" s="14"/>
      <c r="I557" s="14"/>
      <c r="J557" s="14"/>
      <c r="K557" s="14"/>
      <c r="L557" s="14"/>
      <c r="M557" s="14"/>
      <c r="N557" s="14"/>
      <c r="O557" s="14"/>
      <c r="P557" s="14"/>
      <c r="Q557" s="14"/>
      <c r="R557" s="14"/>
      <c r="S557" s="14"/>
      <c r="T557" s="14" t="s">
        <v>31</v>
      </c>
      <c r="U557" s="14"/>
      <c r="V557" s="15"/>
      <c r="W557" s="15"/>
      <c r="X557" s="15"/>
      <c r="Y557" s="15"/>
      <c r="Z557" s="16"/>
      <c r="AA557" s="17">
        <v>40.799999999999997</v>
      </c>
      <c r="AB557" s="17"/>
      <c r="AC557" s="17">
        <v>40.799999999999997</v>
      </c>
      <c r="AD557" s="17"/>
      <c r="AE557" s="17"/>
      <c r="AF557" s="17">
        <v>-0.5</v>
      </c>
      <c r="AG557" s="17"/>
      <c r="AH557" s="17">
        <v>-0.5</v>
      </c>
      <c r="AI557" s="17"/>
      <c r="AJ557" s="17"/>
      <c r="AK557" s="24">
        <v>40</v>
      </c>
      <c r="AL557" s="24">
        <v>42.5</v>
      </c>
      <c r="AM557" s="24"/>
      <c r="AN557" s="24">
        <v>42.5</v>
      </c>
      <c r="AO557" s="24"/>
      <c r="AP557" s="24"/>
      <c r="AQ557" s="24"/>
      <c r="AR557" s="24"/>
      <c r="AS557" s="24"/>
      <c r="AT557" s="24"/>
      <c r="AU557" s="24"/>
      <c r="AV557" s="16"/>
    </row>
    <row r="558" spans="1:48" ht="189">
      <c r="A558" s="13" t="s">
        <v>682</v>
      </c>
      <c r="B558" s="14" t="s">
        <v>579</v>
      </c>
      <c r="C558" s="14" t="s">
        <v>127</v>
      </c>
      <c r="D558" s="14" t="s">
        <v>35</v>
      </c>
      <c r="E558" s="14" t="s">
        <v>680</v>
      </c>
      <c r="F558" s="14"/>
      <c r="G558" s="14"/>
      <c r="H558" s="14"/>
      <c r="I558" s="14"/>
      <c r="J558" s="14"/>
      <c r="K558" s="14"/>
      <c r="L558" s="14"/>
      <c r="M558" s="14"/>
      <c r="N558" s="14"/>
      <c r="O558" s="14"/>
      <c r="P558" s="14"/>
      <c r="Q558" s="14"/>
      <c r="R558" s="14"/>
      <c r="S558" s="14"/>
      <c r="T558" s="14" t="s">
        <v>312</v>
      </c>
      <c r="U558" s="14"/>
      <c r="V558" s="15"/>
      <c r="W558" s="15"/>
      <c r="X558" s="15"/>
      <c r="Y558" s="15"/>
      <c r="Z558" s="16"/>
      <c r="AA558" s="17">
        <v>4215.7</v>
      </c>
      <c r="AB558" s="17"/>
      <c r="AC558" s="17">
        <v>4215.7</v>
      </c>
      <c r="AD558" s="17"/>
      <c r="AE558" s="17"/>
      <c r="AF558" s="17">
        <v>-79.900000000000006</v>
      </c>
      <c r="AG558" s="17"/>
      <c r="AH558" s="17">
        <v>-79.900000000000006</v>
      </c>
      <c r="AI558" s="17"/>
      <c r="AJ558" s="17"/>
      <c r="AK558" s="24">
        <v>4135.6000000000004</v>
      </c>
      <c r="AL558" s="24">
        <v>4386.7</v>
      </c>
      <c r="AM558" s="24"/>
      <c r="AN558" s="24">
        <v>4386.7</v>
      </c>
      <c r="AO558" s="24"/>
      <c r="AP558" s="24"/>
      <c r="AQ558" s="24"/>
      <c r="AR558" s="24"/>
      <c r="AS558" s="24"/>
      <c r="AT558" s="24"/>
      <c r="AU558" s="24"/>
      <c r="AV558" s="16"/>
    </row>
    <row r="559" spans="1:48" ht="189">
      <c r="A559" s="8" t="s">
        <v>683</v>
      </c>
      <c r="B559" s="9" t="s">
        <v>579</v>
      </c>
      <c r="C559" s="9" t="s">
        <v>127</v>
      </c>
      <c r="D559" s="9" t="s">
        <v>35</v>
      </c>
      <c r="E559" s="9" t="s">
        <v>684</v>
      </c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10"/>
      <c r="W559" s="10"/>
      <c r="X559" s="10"/>
      <c r="Y559" s="10"/>
      <c r="Z559" s="11"/>
      <c r="AA559" s="12">
        <v>7063.3</v>
      </c>
      <c r="AB559" s="12"/>
      <c r="AC559" s="12">
        <v>7063.3</v>
      </c>
      <c r="AD559" s="12"/>
      <c r="AE559" s="12"/>
      <c r="AF559" s="12">
        <v>-1023.7</v>
      </c>
      <c r="AG559" s="12"/>
      <c r="AH559" s="12">
        <v>-1023.7</v>
      </c>
      <c r="AI559" s="12"/>
      <c r="AJ559" s="12"/>
      <c r="AK559" s="23">
        <v>5441</v>
      </c>
      <c r="AL559" s="23">
        <v>7345.9</v>
      </c>
      <c r="AM559" s="23"/>
      <c r="AN559" s="23">
        <v>7345.9</v>
      </c>
      <c r="AO559" s="23"/>
      <c r="AP559" s="23"/>
      <c r="AQ559" s="23"/>
      <c r="AR559" s="23"/>
      <c r="AS559" s="23"/>
      <c r="AT559" s="23"/>
      <c r="AU559" s="23"/>
      <c r="AV559" s="11"/>
    </row>
    <row r="560" spans="1:48" ht="252">
      <c r="A560" s="13" t="s">
        <v>685</v>
      </c>
      <c r="B560" s="14" t="s">
        <v>579</v>
      </c>
      <c r="C560" s="14" t="s">
        <v>127</v>
      </c>
      <c r="D560" s="14" t="s">
        <v>35</v>
      </c>
      <c r="E560" s="14" t="s">
        <v>684</v>
      </c>
      <c r="F560" s="14"/>
      <c r="G560" s="14"/>
      <c r="H560" s="14"/>
      <c r="I560" s="14"/>
      <c r="J560" s="14"/>
      <c r="K560" s="14"/>
      <c r="L560" s="14"/>
      <c r="M560" s="14"/>
      <c r="N560" s="14"/>
      <c r="O560" s="14"/>
      <c r="P560" s="14"/>
      <c r="Q560" s="14"/>
      <c r="R560" s="14"/>
      <c r="S560" s="14"/>
      <c r="T560" s="14" t="s">
        <v>31</v>
      </c>
      <c r="U560" s="14"/>
      <c r="V560" s="15"/>
      <c r="W560" s="15"/>
      <c r="X560" s="15"/>
      <c r="Y560" s="15"/>
      <c r="Z560" s="16"/>
      <c r="AA560" s="17">
        <v>14.2</v>
      </c>
      <c r="AB560" s="17"/>
      <c r="AC560" s="17">
        <v>14.2</v>
      </c>
      <c r="AD560" s="17"/>
      <c r="AE560" s="17"/>
      <c r="AF560" s="17">
        <v>9.5</v>
      </c>
      <c r="AG560" s="17"/>
      <c r="AH560" s="17">
        <v>9.5</v>
      </c>
      <c r="AI560" s="17"/>
      <c r="AJ560" s="17"/>
      <c r="AK560" s="24">
        <v>18.8</v>
      </c>
      <c r="AL560" s="24">
        <v>14.2</v>
      </c>
      <c r="AM560" s="24"/>
      <c r="AN560" s="24">
        <v>14.2</v>
      </c>
      <c r="AO560" s="24"/>
      <c r="AP560" s="24"/>
      <c r="AQ560" s="24"/>
      <c r="AR560" s="24"/>
      <c r="AS560" s="24"/>
      <c r="AT560" s="24"/>
      <c r="AU560" s="24"/>
      <c r="AV560" s="16"/>
    </row>
    <row r="561" spans="1:48" ht="236.25">
      <c r="A561" s="13" t="s">
        <v>686</v>
      </c>
      <c r="B561" s="14" t="s">
        <v>579</v>
      </c>
      <c r="C561" s="14" t="s">
        <v>127</v>
      </c>
      <c r="D561" s="14" t="s">
        <v>35</v>
      </c>
      <c r="E561" s="14" t="s">
        <v>684</v>
      </c>
      <c r="F561" s="14"/>
      <c r="G561" s="14"/>
      <c r="H561" s="14"/>
      <c r="I561" s="14"/>
      <c r="J561" s="14"/>
      <c r="K561" s="14"/>
      <c r="L561" s="14"/>
      <c r="M561" s="14"/>
      <c r="N561" s="14"/>
      <c r="O561" s="14"/>
      <c r="P561" s="14"/>
      <c r="Q561" s="14"/>
      <c r="R561" s="14"/>
      <c r="S561" s="14"/>
      <c r="T561" s="14" t="s">
        <v>312</v>
      </c>
      <c r="U561" s="14"/>
      <c r="V561" s="15"/>
      <c r="W561" s="15"/>
      <c r="X561" s="15"/>
      <c r="Y561" s="15"/>
      <c r="Z561" s="16"/>
      <c r="AA561" s="17">
        <v>7049.1</v>
      </c>
      <c r="AB561" s="17"/>
      <c r="AC561" s="17">
        <v>7049.1</v>
      </c>
      <c r="AD561" s="17"/>
      <c r="AE561" s="17"/>
      <c r="AF561" s="17">
        <v>-1033.2</v>
      </c>
      <c r="AG561" s="17"/>
      <c r="AH561" s="17">
        <v>-1033.2</v>
      </c>
      <c r="AI561" s="17"/>
      <c r="AJ561" s="17"/>
      <c r="AK561" s="24">
        <v>5422.2</v>
      </c>
      <c r="AL561" s="24">
        <v>7331.7</v>
      </c>
      <c r="AM561" s="24"/>
      <c r="AN561" s="24">
        <v>7331.7</v>
      </c>
      <c r="AO561" s="24"/>
      <c r="AP561" s="24"/>
      <c r="AQ561" s="24"/>
      <c r="AR561" s="24"/>
      <c r="AS561" s="24"/>
      <c r="AT561" s="24"/>
      <c r="AU561" s="24"/>
      <c r="AV561" s="16"/>
    </row>
    <row r="562" spans="1:48" ht="173.25">
      <c r="A562" s="8" t="s">
        <v>687</v>
      </c>
      <c r="B562" s="9" t="s">
        <v>579</v>
      </c>
      <c r="C562" s="9" t="s">
        <v>127</v>
      </c>
      <c r="D562" s="9" t="s">
        <v>35</v>
      </c>
      <c r="E562" s="9" t="s">
        <v>688</v>
      </c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10"/>
      <c r="W562" s="10"/>
      <c r="X562" s="10"/>
      <c r="Y562" s="10"/>
      <c r="Z562" s="11"/>
      <c r="AA562" s="12">
        <v>3714.3</v>
      </c>
      <c r="AB562" s="12"/>
      <c r="AC562" s="12">
        <v>3714.3</v>
      </c>
      <c r="AD562" s="12"/>
      <c r="AE562" s="12"/>
      <c r="AF562" s="12">
        <v>52.2</v>
      </c>
      <c r="AG562" s="12"/>
      <c r="AH562" s="12">
        <v>52.2</v>
      </c>
      <c r="AI562" s="12"/>
      <c r="AJ562" s="12"/>
      <c r="AK562" s="23">
        <v>3765.2</v>
      </c>
      <c r="AL562" s="23">
        <v>3864.4</v>
      </c>
      <c r="AM562" s="23"/>
      <c r="AN562" s="23">
        <v>3864.4</v>
      </c>
      <c r="AO562" s="23"/>
      <c r="AP562" s="23"/>
      <c r="AQ562" s="23"/>
      <c r="AR562" s="23"/>
      <c r="AS562" s="23"/>
      <c r="AT562" s="23"/>
      <c r="AU562" s="23"/>
      <c r="AV562" s="11"/>
    </row>
    <row r="563" spans="1:48" ht="236.25">
      <c r="A563" s="13" t="s">
        <v>689</v>
      </c>
      <c r="B563" s="14" t="s">
        <v>579</v>
      </c>
      <c r="C563" s="14" t="s">
        <v>127</v>
      </c>
      <c r="D563" s="14" t="s">
        <v>35</v>
      </c>
      <c r="E563" s="14" t="s">
        <v>688</v>
      </c>
      <c r="F563" s="14"/>
      <c r="G563" s="14"/>
      <c r="H563" s="14"/>
      <c r="I563" s="14"/>
      <c r="J563" s="14"/>
      <c r="K563" s="14"/>
      <c r="L563" s="14"/>
      <c r="M563" s="14"/>
      <c r="N563" s="14"/>
      <c r="O563" s="14"/>
      <c r="P563" s="14"/>
      <c r="Q563" s="14"/>
      <c r="R563" s="14"/>
      <c r="S563" s="14"/>
      <c r="T563" s="14" t="s">
        <v>31</v>
      </c>
      <c r="U563" s="14"/>
      <c r="V563" s="15"/>
      <c r="W563" s="15"/>
      <c r="X563" s="15"/>
      <c r="Y563" s="15"/>
      <c r="Z563" s="16"/>
      <c r="AA563" s="17">
        <v>35.4</v>
      </c>
      <c r="AB563" s="17"/>
      <c r="AC563" s="17">
        <v>35.4</v>
      </c>
      <c r="AD563" s="17"/>
      <c r="AE563" s="17"/>
      <c r="AF563" s="17">
        <v>0.5</v>
      </c>
      <c r="AG563" s="17"/>
      <c r="AH563" s="17">
        <v>0.5</v>
      </c>
      <c r="AI563" s="17"/>
      <c r="AJ563" s="17"/>
      <c r="AK563" s="24">
        <v>35.799999999999997</v>
      </c>
      <c r="AL563" s="24">
        <v>36.5</v>
      </c>
      <c r="AM563" s="24"/>
      <c r="AN563" s="24">
        <v>36.5</v>
      </c>
      <c r="AO563" s="24"/>
      <c r="AP563" s="24"/>
      <c r="AQ563" s="24"/>
      <c r="AR563" s="24"/>
      <c r="AS563" s="24"/>
      <c r="AT563" s="24"/>
      <c r="AU563" s="24"/>
      <c r="AV563" s="16"/>
    </row>
    <row r="564" spans="1:48" ht="220.5">
      <c r="A564" s="13" t="s">
        <v>690</v>
      </c>
      <c r="B564" s="14" t="s">
        <v>579</v>
      </c>
      <c r="C564" s="14" t="s">
        <v>127</v>
      </c>
      <c r="D564" s="14" t="s">
        <v>35</v>
      </c>
      <c r="E564" s="14" t="s">
        <v>688</v>
      </c>
      <c r="F564" s="14"/>
      <c r="G564" s="14"/>
      <c r="H564" s="14"/>
      <c r="I564" s="14"/>
      <c r="J564" s="14"/>
      <c r="K564" s="14"/>
      <c r="L564" s="14"/>
      <c r="M564" s="14"/>
      <c r="N564" s="14"/>
      <c r="O564" s="14"/>
      <c r="P564" s="14"/>
      <c r="Q564" s="14"/>
      <c r="R564" s="14"/>
      <c r="S564" s="14"/>
      <c r="T564" s="14" t="s">
        <v>312</v>
      </c>
      <c r="U564" s="14"/>
      <c r="V564" s="15"/>
      <c r="W564" s="15"/>
      <c r="X564" s="15"/>
      <c r="Y564" s="15"/>
      <c r="Z564" s="16"/>
      <c r="AA564" s="17">
        <v>3678.9</v>
      </c>
      <c r="AB564" s="17"/>
      <c r="AC564" s="17">
        <v>3678.9</v>
      </c>
      <c r="AD564" s="17"/>
      <c r="AE564" s="17"/>
      <c r="AF564" s="17">
        <v>51.7</v>
      </c>
      <c r="AG564" s="17"/>
      <c r="AH564" s="17">
        <v>51.7</v>
      </c>
      <c r="AI564" s="17"/>
      <c r="AJ564" s="17"/>
      <c r="AK564" s="24">
        <v>3729.4</v>
      </c>
      <c r="AL564" s="24">
        <v>3827.9</v>
      </c>
      <c r="AM564" s="24"/>
      <c r="AN564" s="24">
        <v>3827.9</v>
      </c>
      <c r="AO564" s="24"/>
      <c r="AP564" s="24"/>
      <c r="AQ564" s="24"/>
      <c r="AR564" s="24"/>
      <c r="AS564" s="24"/>
      <c r="AT564" s="24"/>
      <c r="AU564" s="24"/>
      <c r="AV564" s="16"/>
    </row>
    <row r="565" spans="1:48" ht="283.5">
      <c r="A565" s="8" t="s">
        <v>691</v>
      </c>
      <c r="B565" s="9" t="s">
        <v>579</v>
      </c>
      <c r="C565" s="9" t="s">
        <v>127</v>
      </c>
      <c r="D565" s="9" t="s">
        <v>35</v>
      </c>
      <c r="E565" s="9" t="s">
        <v>692</v>
      </c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10"/>
      <c r="W565" s="10"/>
      <c r="X565" s="10"/>
      <c r="Y565" s="10"/>
      <c r="Z565" s="11"/>
      <c r="AA565" s="12">
        <v>371.4</v>
      </c>
      <c r="AB565" s="12"/>
      <c r="AC565" s="12">
        <v>371.4</v>
      </c>
      <c r="AD565" s="12"/>
      <c r="AE565" s="12"/>
      <c r="AF565" s="12">
        <v>106.9</v>
      </c>
      <c r="AG565" s="12"/>
      <c r="AH565" s="12">
        <v>106.9</v>
      </c>
      <c r="AI565" s="12"/>
      <c r="AJ565" s="12"/>
      <c r="AK565" s="23">
        <v>247.1</v>
      </c>
      <c r="AL565" s="23">
        <v>356.3</v>
      </c>
      <c r="AM565" s="23"/>
      <c r="AN565" s="23">
        <v>356.3</v>
      </c>
      <c r="AO565" s="23"/>
      <c r="AP565" s="23"/>
      <c r="AQ565" s="23"/>
      <c r="AR565" s="23"/>
      <c r="AS565" s="23"/>
      <c r="AT565" s="23"/>
      <c r="AU565" s="23"/>
      <c r="AV565" s="11"/>
    </row>
    <row r="566" spans="1:48" ht="362.25">
      <c r="A566" s="13" t="s">
        <v>693</v>
      </c>
      <c r="B566" s="14" t="s">
        <v>579</v>
      </c>
      <c r="C566" s="14" t="s">
        <v>127</v>
      </c>
      <c r="D566" s="14" t="s">
        <v>35</v>
      </c>
      <c r="E566" s="14" t="s">
        <v>692</v>
      </c>
      <c r="F566" s="14"/>
      <c r="G566" s="14"/>
      <c r="H566" s="14"/>
      <c r="I566" s="14"/>
      <c r="J566" s="14"/>
      <c r="K566" s="14"/>
      <c r="L566" s="14"/>
      <c r="M566" s="14"/>
      <c r="N566" s="14"/>
      <c r="O566" s="14"/>
      <c r="P566" s="14"/>
      <c r="Q566" s="14"/>
      <c r="R566" s="14"/>
      <c r="S566" s="14"/>
      <c r="T566" s="14" t="s">
        <v>31</v>
      </c>
      <c r="U566" s="14"/>
      <c r="V566" s="15"/>
      <c r="W566" s="15"/>
      <c r="X566" s="15"/>
      <c r="Y566" s="15"/>
      <c r="Z566" s="16"/>
      <c r="AA566" s="17">
        <v>371.4</v>
      </c>
      <c r="AB566" s="17"/>
      <c r="AC566" s="17">
        <v>371.4</v>
      </c>
      <c r="AD566" s="17"/>
      <c r="AE566" s="17"/>
      <c r="AF566" s="17">
        <v>106.9</v>
      </c>
      <c r="AG566" s="17"/>
      <c r="AH566" s="17">
        <v>106.9</v>
      </c>
      <c r="AI566" s="17"/>
      <c r="AJ566" s="17"/>
      <c r="AK566" s="24">
        <v>247.1</v>
      </c>
      <c r="AL566" s="24">
        <v>356.3</v>
      </c>
      <c r="AM566" s="24"/>
      <c r="AN566" s="24">
        <v>356.3</v>
      </c>
      <c r="AO566" s="24"/>
      <c r="AP566" s="24"/>
      <c r="AQ566" s="24"/>
      <c r="AR566" s="24"/>
      <c r="AS566" s="24"/>
      <c r="AT566" s="24"/>
      <c r="AU566" s="24"/>
      <c r="AV566" s="16"/>
    </row>
    <row r="567" spans="1:48" ht="31.5">
      <c r="A567" s="5" t="s">
        <v>320</v>
      </c>
      <c r="B567" s="4" t="s">
        <v>579</v>
      </c>
      <c r="C567" s="4" t="s">
        <v>127</v>
      </c>
      <c r="D567" s="4" t="s">
        <v>221</v>
      </c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6"/>
      <c r="W567" s="6"/>
      <c r="X567" s="6"/>
      <c r="Y567" s="6"/>
      <c r="Z567" s="5"/>
      <c r="AA567" s="7">
        <v>18713.7</v>
      </c>
      <c r="AB567" s="7"/>
      <c r="AC567" s="7"/>
      <c r="AD567" s="7"/>
      <c r="AE567" s="7"/>
      <c r="AF567" s="7">
        <v>443.8</v>
      </c>
      <c r="AG567" s="7"/>
      <c r="AH567" s="7">
        <v>180.6</v>
      </c>
      <c r="AI567" s="7">
        <v>8.8000000000000007</v>
      </c>
      <c r="AJ567" s="7"/>
      <c r="AK567" s="22">
        <v>18753.7</v>
      </c>
      <c r="AL567" s="22">
        <v>19159.7</v>
      </c>
      <c r="AM567" s="22"/>
      <c r="AN567" s="22"/>
      <c r="AO567" s="22"/>
      <c r="AP567" s="22"/>
      <c r="AQ567" s="22">
        <v>447.3</v>
      </c>
      <c r="AR567" s="22"/>
      <c r="AS567" s="22"/>
      <c r="AT567" s="22"/>
      <c r="AU567" s="22"/>
      <c r="AV567" s="5"/>
    </row>
    <row r="568" spans="1:48" ht="110.25">
      <c r="A568" s="11" t="s">
        <v>694</v>
      </c>
      <c r="B568" s="9" t="s">
        <v>579</v>
      </c>
      <c r="C568" s="9" t="s">
        <v>127</v>
      </c>
      <c r="D568" s="9" t="s">
        <v>221</v>
      </c>
      <c r="E568" s="9" t="s">
        <v>695</v>
      </c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10"/>
      <c r="W568" s="10"/>
      <c r="X568" s="10"/>
      <c r="Y568" s="10"/>
      <c r="Z568" s="11"/>
      <c r="AA568" s="12">
        <v>709.1</v>
      </c>
      <c r="AB568" s="12"/>
      <c r="AC568" s="12"/>
      <c r="AD568" s="12"/>
      <c r="AE568" s="12"/>
      <c r="AF568" s="12">
        <v>297.10000000000002</v>
      </c>
      <c r="AG568" s="12"/>
      <c r="AH568" s="12"/>
      <c r="AI568" s="12"/>
      <c r="AJ568" s="12"/>
      <c r="AK568" s="23">
        <v>970.7</v>
      </c>
      <c r="AL568" s="23">
        <v>717.5</v>
      </c>
      <c r="AM568" s="23"/>
      <c r="AN568" s="23"/>
      <c r="AO568" s="23"/>
      <c r="AP568" s="23"/>
      <c r="AQ568" s="23">
        <v>-4.9000000000000004</v>
      </c>
      <c r="AR568" s="23"/>
      <c r="AS568" s="23"/>
      <c r="AT568" s="23"/>
      <c r="AU568" s="23"/>
      <c r="AV568" s="11"/>
    </row>
    <row r="569" spans="1:48" ht="173.25">
      <c r="A569" s="13" t="s">
        <v>696</v>
      </c>
      <c r="B569" s="14" t="s">
        <v>579</v>
      </c>
      <c r="C569" s="14" t="s">
        <v>127</v>
      </c>
      <c r="D569" s="14" t="s">
        <v>221</v>
      </c>
      <c r="E569" s="14" t="s">
        <v>695</v>
      </c>
      <c r="F569" s="14"/>
      <c r="G569" s="14"/>
      <c r="H569" s="14"/>
      <c r="I569" s="14"/>
      <c r="J569" s="14"/>
      <c r="K569" s="14"/>
      <c r="L569" s="14"/>
      <c r="M569" s="14"/>
      <c r="N569" s="14"/>
      <c r="O569" s="14"/>
      <c r="P569" s="14"/>
      <c r="Q569" s="14"/>
      <c r="R569" s="14"/>
      <c r="S569" s="14"/>
      <c r="T569" s="14" t="s">
        <v>31</v>
      </c>
      <c r="U569" s="14"/>
      <c r="V569" s="15"/>
      <c r="W569" s="15"/>
      <c r="X569" s="15"/>
      <c r="Y569" s="15"/>
      <c r="Z569" s="16"/>
      <c r="AA569" s="17">
        <v>709.1</v>
      </c>
      <c r="AB569" s="17"/>
      <c r="AC569" s="17"/>
      <c r="AD569" s="17"/>
      <c r="AE569" s="17"/>
      <c r="AF569" s="17">
        <v>297.10000000000002</v>
      </c>
      <c r="AG569" s="17"/>
      <c r="AH569" s="17"/>
      <c r="AI569" s="17"/>
      <c r="AJ569" s="17"/>
      <c r="AK569" s="24">
        <v>970.7</v>
      </c>
      <c r="AL569" s="24">
        <v>717.5</v>
      </c>
      <c r="AM569" s="24"/>
      <c r="AN569" s="24"/>
      <c r="AO569" s="24"/>
      <c r="AP569" s="24"/>
      <c r="AQ569" s="24">
        <v>-4.9000000000000004</v>
      </c>
      <c r="AR569" s="24"/>
      <c r="AS569" s="24"/>
      <c r="AT569" s="24"/>
      <c r="AU569" s="24"/>
      <c r="AV569" s="16"/>
    </row>
    <row r="570" spans="1:48" ht="110.25">
      <c r="A570" s="11" t="s">
        <v>697</v>
      </c>
      <c r="B570" s="9" t="s">
        <v>579</v>
      </c>
      <c r="C570" s="9" t="s">
        <v>127</v>
      </c>
      <c r="D570" s="9" t="s">
        <v>221</v>
      </c>
      <c r="E570" s="9" t="s">
        <v>698</v>
      </c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10"/>
      <c r="W570" s="10"/>
      <c r="X570" s="10"/>
      <c r="Y570" s="10"/>
      <c r="Z570" s="11"/>
      <c r="AA570" s="12">
        <v>61.4</v>
      </c>
      <c r="AB570" s="12"/>
      <c r="AC570" s="12"/>
      <c r="AD570" s="12"/>
      <c r="AE570" s="12"/>
      <c r="AF570" s="12">
        <v>-4.7</v>
      </c>
      <c r="AG570" s="12"/>
      <c r="AH570" s="12"/>
      <c r="AI570" s="12"/>
      <c r="AJ570" s="12"/>
      <c r="AK570" s="23">
        <v>56.7</v>
      </c>
      <c r="AL570" s="23">
        <v>62.7</v>
      </c>
      <c r="AM570" s="23"/>
      <c r="AN570" s="23"/>
      <c r="AO570" s="23"/>
      <c r="AP570" s="23"/>
      <c r="AQ570" s="23"/>
      <c r="AR570" s="23"/>
      <c r="AS570" s="23"/>
      <c r="AT570" s="23"/>
      <c r="AU570" s="23"/>
      <c r="AV570" s="11"/>
    </row>
    <row r="571" spans="1:48" ht="157.5">
      <c r="A571" s="13" t="s">
        <v>699</v>
      </c>
      <c r="B571" s="14" t="s">
        <v>579</v>
      </c>
      <c r="C571" s="14" t="s">
        <v>127</v>
      </c>
      <c r="D571" s="14" t="s">
        <v>221</v>
      </c>
      <c r="E571" s="14" t="s">
        <v>698</v>
      </c>
      <c r="F571" s="14"/>
      <c r="G571" s="14"/>
      <c r="H571" s="14"/>
      <c r="I571" s="14"/>
      <c r="J571" s="14"/>
      <c r="K571" s="14"/>
      <c r="L571" s="14"/>
      <c r="M571" s="14"/>
      <c r="N571" s="14"/>
      <c r="O571" s="14"/>
      <c r="P571" s="14"/>
      <c r="Q571" s="14"/>
      <c r="R571" s="14"/>
      <c r="S571" s="14"/>
      <c r="T571" s="14" t="s">
        <v>31</v>
      </c>
      <c r="U571" s="14"/>
      <c r="V571" s="15"/>
      <c r="W571" s="15"/>
      <c r="X571" s="15"/>
      <c r="Y571" s="15"/>
      <c r="Z571" s="16"/>
      <c r="AA571" s="17">
        <v>61.4</v>
      </c>
      <c r="AB571" s="17"/>
      <c r="AC571" s="17"/>
      <c r="AD571" s="17"/>
      <c r="AE571" s="17"/>
      <c r="AF571" s="17">
        <v>-4.7</v>
      </c>
      <c r="AG571" s="17"/>
      <c r="AH571" s="17"/>
      <c r="AI571" s="17"/>
      <c r="AJ571" s="17"/>
      <c r="AK571" s="24">
        <v>56.7</v>
      </c>
      <c r="AL571" s="24">
        <v>62.7</v>
      </c>
      <c r="AM571" s="24"/>
      <c r="AN571" s="24"/>
      <c r="AO571" s="24"/>
      <c r="AP571" s="24"/>
      <c r="AQ571" s="24"/>
      <c r="AR571" s="24"/>
      <c r="AS571" s="24"/>
      <c r="AT571" s="24"/>
      <c r="AU571" s="24"/>
      <c r="AV571" s="16"/>
    </row>
    <row r="572" spans="1:48" ht="110.25">
      <c r="A572" s="11" t="s">
        <v>700</v>
      </c>
      <c r="B572" s="9" t="s">
        <v>579</v>
      </c>
      <c r="C572" s="9" t="s">
        <v>127</v>
      </c>
      <c r="D572" s="9" t="s">
        <v>221</v>
      </c>
      <c r="E572" s="9" t="s">
        <v>701</v>
      </c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10"/>
      <c r="W572" s="10"/>
      <c r="X572" s="10"/>
      <c r="Y572" s="10"/>
      <c r="Z572" s="11"/>
      <c r="AA572" s="12"/>
      <c r="AB572" s="12"/>
      <c r="AC572" s="12"/>
      <c r="AD572" s="12"/>
      <c r="AE572" s="12"/>
      <c r="AF572" s="12">
        <v>60.9</v>
      </c>
      <c r="AG572" s="12"/>
      <c r="AH572" s="12"/>
      <c r="AI572" s="12"/>
      <c r="AJ572" s="12"/>
      <c r="AK572" s="23">
        <v>60.9</v>
      </c>
      <c r="AL572" s="23"/>
      <c r="AM572" s="23"/>
      <c r="AN572" s="23"/>
      <c r="AO572" s="23"/>
      <c r="AP572" s="23"/>
      <c r="AQ572" s="23"/>
      <c r="AR572" s="23"/>
      <c r="AS572" s="23"/>
      <c r="AT572" s="23"/>
      <c r="AU572" s="23"/>
      <c r="AV572" s="11"/>
    </row>
    <row r="573" spans="1:48" ht="173.25">
      <c r="A573" s="13" t="s">
        <v>702</v>
      </c>
      <c r="B573" s="14" t="s">
        <v>579</v>
      </c>
      <c r="C573" s="14" t="s">
        <v>127</v>
      </c>
      <c r="D573" s="14" t="s">
        <v>221</v>
      </c>
      <c r="E573" s="14" t="s">
        <v>701</v>
      </c>
      <c r="F573" s="14"/>
      <c r="G573" s="14"/>
      <c r="H573" s="14"/>
      <c r="I573" s="14"/>
      <c r="J573" s="14"/>
      <c r="K573" s="14"/>
      <c r="L573" s="14"/>
      <c r="M573" s="14"/>
      <c r="N573" s="14"/>
      <c r="O573" s="14"/>
      <c r="P573" s="14"/>
      <c r="Q573" s="14"/>
      <c r="R573" s="14"/>
      <c r="S573" s="14"/>
      <c r="T573" s="14" t="s">
        <v>31</v>
      </c>
      <c r="U573" s="14"/>
      <c r="V573" s="15"/>
      <c r="W573" s="15"/>
      <c r="X573" s="15"/>
      <c r="Y573" s="15"/>
      <c r="Z573" s="16"/>
      <c r="AA573" s="17"/>
      <c r="AB573" s="17"/>
      <c r="AC573" s="17"/>
      <c r="AD573" s="17"/>
      <c r="AE573" s="17"/>
      <c r="AF573" s="17">
        <v>60.9</v>
      </c>
      <c r="AG573" s="17"/>
      <c r="AH573" s="17"/>
      <c r="AI573" s="17"/>
      <c r="AJ573" s="17"/>
      <c r="AK573" s="24">
        <v>60.9</v>
      </c>
      <c r="AL573" s="24"/>
      <c r="AM573" s="24"/>
      <c r="AN573" s="24"/>
      <c r="AO573" s="24"/>
      <c r="AP573" s="24"/>
      <c r="AQ573" s="24"/>
      <c r="AR573" s="24"/>
      <c r="AS573" s="24"/>
      <c r="AT573" s="24"/>
      <c r="AU573" s="24"/>
      <c r="AV573" s="16"/>
    </row>
    <row r="574" spans="1:48" ht="409.5">
      <c r="A574" s="8" t="s">
        <v>321</v>
      </c>
      <c r="B574" s="9" t="s">
        <v>579</v>
      </c>
      <c r="C574" s="9" t="s">
        <v>127</v>
      </c>
      <c r="D574" s="9" t="s">
        <v>221</v>
      </c>
      <c r="E574" s="9" t="s">
        <v>322</v>
      </c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10"/>
      <c r="W574" s="10"/>
      <c r="X574" s="10"/>
      <c r="Y574" s="10"/>
      <c r="Z574" s="11"/>
      <c r="AA574" s="12">
        <v>17711.599999999999</v>
      </c>
      <c r="AB574" s="12"/>
      <c r="AC574" s="12"/>
      <c r="AD574" s="12"/>
      <c r="AE574" s="12"/>
      <c r="AF574" s="12">
        <v>-90.9</v>
      </c>
      <c r="AG574" s="12"/>
      <c r="AH574" s="12"/>
      <c r="AI574" s="12"/>
      <c r="AJ574" s="12"/>
      <c r="AK574" s="23">
        <v>17252.599999999999</v>
      </c>
      <c r="AL574" s="23">
        <v>18358.7</v>
      </c>
      <c r="AM574" s="23"/>
      <c r="AN574" s="23"/>
      <c r="AO574" s="23"/>
      <c r="AP574" s="23"/>
      <c r="AQ574" s="23">
        <v>452.2</v>
      </c>
      <c r="AR574" s="23"/>
      <c r="AS574" s="23"/>
      <c r="AT574" s="23"/>
      <c r="AU574" s="23"/>
      <c r="AV574" s="11"/>
    </row>
    <row r="575" spans="1:48" ht="409.5">
      <c r="A575" s="13" t="s">
        <v>703</v>
      </c>
      <c r="B575" s="14" t="s">
        <v>579</v>
      </c>
      <c r="C575" s="14" t="s">
        <v>127</v>
      </c>
      <c r="D575" s="14" t="s">
        <v>221</v>
      </c>
      <c r="E575" s="14" t="s">
        <v>322</v>
      </c>
      <c r="F575" s="14"/>
      <c r="G575" s="14"/>
      <c r="H575" s="14"/>
      <c r="I575" s="14"/>
      <c r="J575" s="14"/>
      <c r="K575" s="14"/>
      <c r="L575" s="14"/>
      <c r="M575" s="14"/>
      <c r="N575" s="14"/>
      <c r="O575" s="14"/>
      <c r="P575" s="14"/>
      <c r="Q575" s="14"/>
      <c r="R575" s="14"/>
      <c r="S575" s="14"/>
      <c r="T575" s="14" t="s">
        <v>40</v>
      </c>
      <c r="U575" s="14"/>
      <c r="V575" s="15"/>
      <c r="W575" s="15"/>
      <c r="X575" s="15"/>
      <c r="Y575" s="15"/>
      <c r="Z575" s="16"/>
      <c r="AA575" s="17">
        <v>16936.400000000001</v>
      </c>
      <c r="AB575" s="17"/>
      <c r="AC575" s="17"/>
      <c r="AD575" s="17"/>
      <c r="AE575" s="17"/>
      <c r="AF575" s="17">
        <v>-290.89999999999998</v>
      </c>
      <c r="AG575" s="17"/>
      <c r="AH575" s="17"/>
      <c r="AI575" s="17"/>
      <c r="AJ575" s="17"/>
      <c r="AK575" s="24">
        <v>16352.5</v>
      </c>
      <c r="AL575" s="24">
        <v>17583.5</v>
      </c>
      <c r="AM575" s="24"/>
      <c r="AN575" s="24"/>
      <c r="AO575" s="24"/>
      <c r="AP575" s="24"/>
      <c r="AQ575" s="24">
        <v>452.2</v>
      </c>
      <c r="AR575" s="24"/>
      <c r="AS575" s="24"/>
      <c r="AT575" s="24"/>
      <c r="AU575" s="24"/>
      <c r="AV575" s="16"/>
    </row>
    <row r="576" spans="1:48" ht="409.5">
      <c r="A576" s="13" t="s">
        <v>704</v>
      </c>
      <c r="B576" s="14" t="s">
        <v>579</v>
      </c>
      <c r="C576" s="14" t="s">
        <v>127</v>
      </c>
      <c r="D576" s="14" t="s">
        <v>221</v>
      </c>
      <c r="E576" s="14" t="s">
        <v>322</v>
      </c>
      <c r="F576" s="14"/>
      <c r="G576" s="14"/>
      <c r="H576" s="14"/>
      <c r="I576" s="14"/>
      <c r="J576" s="14"/>
      <c r="K576" s="14"/>
      <c r="L576" s="14"/>
      <c r="M576" s="14"/>
      <c r="N576" s="14"/>
      <c r="O576" s="14"/>
      <c r="P576" s="14"/>
      <c r="Q576" s="14"/>
      <c r="R576" s="14"/>
      <c r="S576" s="14"/>
      <c r="T576" s="14" t="s">
        <v>31</v>
      </c>
      <c r="U576" s="14"/>
      <c r="V576" s="15"/>
      <c r="W576" s="15"/>
      <c r="X576" s="15"/>
      <c r="Y576" s="15"/>
      <c r="Z576" s="16"/>
      <c r="AA576" s="17">
        <v>773.5</v>
      </c>
      <c r="AB576" s="17"/>
      <c r="AC576" s="17"/>
      <c r="AD576" s="17"/>
      <c r="AE576" s="17"/>
      <c r="AF576" s="17">
        <v>200.1</v>
      </c>
      <c r="AG576" s="17"/>
      <c r="AH576" s="17"/>
      <c r="AI576" s="17"/>
      <c r="AJ576" s="17"/>
      <c r="AK576" s="24">
        <v>898.5</v>
      </c>
      <c r="AL576" s="24">
        <v>773.5</v>
      </c>
      <c r="AM576" s="24"/>
      <c r="AN576" s="24"/>
      <c r="AO576" s="24"/>
      <c r="AP576" s="24"/>
      <c r="AQ576" s="24"/>
      <c r="AR576" s="24"/>
      <c r="AS576" s="24"/>
      <c r="AT576" s="24"/>
      <c r="AU576" s="24"/>
      <c r="AV576" s="16"/>
    </row>
    <row r="577" spans="1:48" ht="409.5">
      <c r="A577" s="13" t="s">
        <v>705</v>
      </c>
      <c r="B577" s="14" t="s">
        <v>579</v>
      </c>
      <c r="C577" s="14" t="s">
        <v>127</v>
      </c>
      <c r="D577" s="14" t="s">
        <v>221</v>
      </c>
      <c r="E577" s="14" t="s">
        <v>322</v>
      </c>
      <c r="F577" s="14"/>
      <c r="G577" s="14"/>
      <c r="H577" s="14"/>
      <c r="I577" s="14"/>
      <c r="J577" s="14"/>
      <c r="K577" s="14"/>
      <c r="L577" s="14"/>
      <c r="M577" s="14"/>
      <c r="N577" s="14"/>
      <c r="O577" s="14"/>
      <c r="P577" s="14"/>
      <c r="Q577" s="14"/>
      <c r="R577" s="14"/>
      <c r="S577" s="14"/>
      <c r="T577" s="14" t="s">
        <v>51</v>
      </c>
      <c r="U577" s="14"/>
      <c r="V577" s="15"/>
      <c r="W577" s="15"/>
      <c r="X577" s="15"/>
      <c r="Y577" s="15"/>
      <c r="Z577" s="16"/>
      <c r="AA577" s="17">
        <v>1.7</v>
      </c>
      <c r="AB577" s="17"/>
      <c r="AC577" s="17"/>
      <c r="AD577" s="17"/>
      <c r="AE577" s="17"/>
      <c r="AF577" s="17">
        <v>-0.1</v>
      </c>
      <c r="AG577" s="17"/>
      <c r="AH577" s="17"/>
      <c r="AI577" s="17"/>
      <c r="AJ577" s="17"/>
      <c r="AK577" s="24">
        <v>1.6</v>
      </c>
      <c r="AL577" s="24">
        <v>1.7</v>
      </c>
      <c r="AM577" s="24"/>
      <c r="AN577" s="24"/>
      <c r="AO577" s="24"/>
      <c r="AP577" s="24"/>
      <c r="AQ577" s="24"/>
      <c r="AR577" s="24"/>
      <c r="AS577" s="24"/>
      <c r="AT577" s="24"/>
      <c r="AU577" s="24"/>
      <c r="AV577" s="16"/>
    </row>
    <row r="578" spans="1:48" ht="94.5">
      <c r="A578" s="11" t="s">
        <v>706</v>
      </c>
      <c r="B578" s="9" t="s">
        <v>579</v>
      </c>
      <c r="C578" s="9" t="s">
        <v>127</v>
      </c>
      <c r="D578" s="9" t="s">
        <v>221</v>
      </c>
      <c r="E578" s="9" t="s">
        <v>707</v>
      </c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10"/>
      <c r="W578" s="10"/>
      <c r="X578" s="10"/>
      <c r="Y578" s="10"/>
      <c r="Z578" s="11"/>
      <c r="AA578" s="12">
        <v>20.8</v>
      </c>
      <c r="AB578" s="12"/>
      <c r="AC578" s="12"/>
      <c r="AD578" s="12"/>
      <c r="AE578" s="12"/>
      <c r="AF578" s="12">
        <v>-0.4</v>
      </c>
      <c r="AG578" s="12"/>
      <c r="AH578" s="12"/>
      <c r="AI578" s="12"/>
      <c r="AJ578" s="12"/>
      <c r="AK578" s="23">
        <v>20.3</v>
      </c>
      <c r="AL578" s="23">
        <v>20.8</v>
      </c>
      <c r="AM578" s="23"/>
      <c r="AN578" s="23"/>
      <c r="AO578" s="23"/>
      <c r="AP578" s="23"/>
      <c r="AQ578" s="23"/>
      <c r="AR578" s="23"/>
      <c r="AS578" s="23"/>
      <c r="AT578" s="23"/>
      <c r="AU578" s="23"/>
      <c r="AV578" s="11"/>
    </row>
    <row r="579" spans="1:48" ht="110.25">
      <c r="A579" s="16" t="s">
        <v>708</v>
      </c>
      <c r="B579" s="14" t="s">
        <v>579</v>
      </c>
      <c r="C579" s="14" t="s">
        <v>127</v>
      </c>
      <c r="D579" s="14" t="s">
        <v>221</v>
      </c>
      <c r="E579" s="14" t="s">
        <v>707</v>
      </c>
      <c r="F579" s="14"/>
      <c r="G579" s="14"/>
      <c r="H579" s="14"/>
      <c r="I579" s="14"/>
      <c r="J579" s="14"/>
      <c r="K579" s="14"/>
      <c r="L579" s="14"/>
      <c r="M579" s="14"/>
      <c r="N579" s="14"/>
      <c r="O579" s="14"/>
      <c r="P579" s="14"/>
      <c r="Q579" s="14"/>
      <c r="R579" s="14"/>
      <c r="S579" s="14"/>
      <c r="T579" s="14" t="s">
        <v>51</v>
      </c>
      <c r="U579" s="14"/>
      <c r="V579" s="15"/>
      <c r="W579" s="15"/>
      <c r="X579" s="15"/>
      <c r="Y579" s="15"/>
      <c r="Z579" s="16"/>
      <c r="AA579" s="17">
        <v>20.8</v>
      </c>
      <c r="AB579" s="17"/>
      <c r="AC579" s="17"/>
      <c r="AD579" s="17"/>
      <c r="AE579" s="17"/>
      <c r="AF579" s="17">
        <v>-0.4</v>
      </c>
      <c r="AG579" s="17"/>
      <c r="AH579" s="17"/>
      <c r="AI579" s="17"/>
      <c r="AJ579" s="17"/>
      <c r="AK579" s="24">
        <v>20.3</v>
      </c>
      <c r="AL579" s="24">
        <v>20.8</v>
      </c>
      <c r="AM579" s="24"/>
      <c r="AN579" s="24"/>
      <c r="AO579" s="24"/>
      <c r="AP579" s="24"/>
      <c r="AQ579" s="24"/>
      <c r="AR579" s="24"/>
      <c r="AS579" s="24"/>
      <c r="AT579" s="24"/>
      <c r="AU579" s="24"/>
      <c r="AV579" s="16"/>
    </row>
    <row r="580" spans="1:48" ht="126">
      <c r="A580" s="8" t="s">
        <v>709</v>
      </c>
      <c r="B580" s="9" t="s">
        <v>579</v>
      </c>
      <c r="C580" s="9" t="s">
        <v>127</v>
      </c>
      <c r="D580" s="9" t="s">
        <v>221</v>
      </c>
      <c r="E580" s="9" t="s">
        <v>710</v>
      </c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10"/>
      <c r="W580" s="10"/>
      <c r="X580" s="10"/>
      <c r="Y580" s="10"/>
      <c r="Z580" s="11"/>
      <c r="AA580" s="12">
        <v>210.8</v>
      </c>
      <c r="AB580" s="12"/>
      <c r="AC580" s="12"/>
      <c r="AD580" s="12"/>
      <c r="AE580" s="12"/>
      <c r="AF580" s="12">
        <v>-21.4</v>
      </c>
      <c r="AG580" s="12"/>
      <c r="AH580" s="12">
        <v>180.6</v>
      </c>
      <c r="AI580" s="12">
        <v>8.8000000000000007</v>
      </c>
      <c r="AJ580" s="12"/>
      <c r="AK580" s="23">
        <v>189.3</v>
      </c>
      <c r="AL580" s="23"/>
      <c r="AM580" s="23"/>
      <c r="AN580" s="23"/>
      <c r="AO580" s="23"/>
      <c r="AP580" s="23"/>
      <c r="AQ580" s="23"/>
      <c r="AR580" s="23"/>
      <c r="AS580" s="23"/>
      <c r="AT580" s="23"/>
      <c r="AU580" s="23"/>
      <c r="AV580" s="11"/>
    </row>
    <row r="581" spans="1:48" ht="189">
      <c r="A581" s="13" t="s">
        <v>711</v>
      </c>
      <c r="B581" s="14" t="s">
        <v>579</v>
      </c>
      <c r="C581" s="14" t="s">
        <v>127</v>
      </c>
      <c r="D581" s="14" t="s">
        <v>221</v>
      </c>
      <c r="E581" s="14" t="s">
        <v>710</v>
      </c>
      <c r="F581" s="14"/>
      <c r="G581" s="14"/>
      <c r="H581" s="14"/>
      <c r="I581" s="14"/>
      <c r="J581" s="14"/>
      <c r="K581" s="14"/>
      <c r="L581" s="14"/>
      <c r="M581" s="14"/>
      <c r="N581" s="14"/>
      <c r="O581" s="14"/>
      <c r="P581" s="14"/>
      <c r="Q581" s="14"/>
      <c r="R581" s="14"/>
      <c r="S581" s="14"/>
      <c r="T581" s="14" t="s">
        <v>31</v>
      </c>
      <c r="U581" s="14"/>
      <c r="V581" s="15"/>
      <c r="W581" s="15"/>
      <c r="X581" s="15"/>
      <c r="Y581" s="15"/>
      <c r="Z581" s="16"/>
      <c r="AA581" s="17">
        <v>210.8</v>
      </c>
      <c r="AB581" s="17"/>
      <c r="AC581" s="17"/>
      <c r="AD581" s="17"/>
      <c r="AE581" s="17"/>
      <c r="AF581" s="17">
        <v>-21.4</v>
      </c>
      <c r="AG581" s="17"/>
      <c r="AH581" s="17">
        <v>180.6</v>
      </c>
      <c r="AI581" s="17">
        <v>8.8000000000000007</v>
      </c>
      <c r="AJ581" s="17"/>
      <c r="AK581" s="24">
        <v>189.3</v>
      </c>
      <c r="AL581" s="24"/>
      <c r="AM581" s="24"/>
      <c r="AN581" s="24"/>
      <c r="AO581" s="24"/>
      <c r="AP581" s="24"/>
      <c r="AQ581" s="24"/>
      <c r="AR581" s="24"/>
      <c r="AS581" s="24"/>
      <c r="AT581" s="24"/>
      <c r="AU581" s="24"/>
      <c r="AV581" s="16"/>
    </row>
    <row r="582" spans="1:48" ht="173.25">
      <c r="A582" s="8" t="s">
        <v>712</v>
      </c>
      <c r="B582" s="9" t="s">
        <v>579</v>
      </c>
      <c r="C582" s="9" t="s">
        <v>127</v>
      </c>
      <c r="D582" s="9" t="s">
        <v>221</v>
      </c>
      <c r="E582" s="9" t="s">
        <v>713</v>
      </c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10"/>
      <c r="W582" s="10"/>
      <c r="X582" s="10"/>
      <c r="Y582" s="10"/>
      <c r="Z582" s="11"/>
      <c r="AA582" s="12"/>
      <c r="AB582" s="12"/>
      <c r="AC582" s="12"/>
      <c r="AD582" s="12"/>
      <c r="AE582" s="12"/>
      <c r="AF582" s="12">
        <v>189</v>
      </c>
      <c r="AG582" s="12"/>
      <c r="AH582" s="12"/>
      <c r="AI582" s="12"/>
      <c r="AJ582" s="12"/>
      <c r="AK582" s="23">
        <v>189</v>
      </c>
      <c r="AL582" s="23"/>
      <c r="AM582" s="23"/>
      <c r="AN582" s="23"/>
      <c r="AO582" s="23"/>
      <c r="AP582" s="23"/>
      <c r="AQ582" s="23"/>
      <c r="AR582" s="23"/>
      <c r="AS582" s="23"/>
      <c r="AT582" s="23"/>
      <c r="AU582" s="23"/>
      <c r="AV582" s="11"/>
    </row>
    <row r="583" spans="1:48" ht="236.25">
      <c r="A583" s="13" t="s">
        <v>714</v>
      </c>
      <c r="B583" s="14" t="s">
        <v>579</v>
      </c>
      <c r="C583" s="14" t="s">
        <v>127</v>
      </c>
      <c r="D583" s="14" t="s">
        <v>221</v>
      </c>
      <c r="E583" s="14" t="s">
        <v>713</v>
      </c>
      <c r="F583" s="14"/>
      <c r="G583" s="14"/>
      <c r="H583" s="14"/>
      <c r="I583" s="14"/>
      <c r="J583" s="14"/>
      <c r="K583" s="14"/>
      <c r="L583" s="14"/>
      <c r="M583" s="14"/>
      <c r="N583" s="14"/>
      <c r="O583" s="14"/>
      <c r="P583" s="14"/>
      <c r="Q583" s="14"/>
      <c r="R583" s="14"/>
      <c r="S583" s="14"/>
      <c r="T583" s="14" t="s">
        <v>31</v>
      </c>
      <c r="U583" s="14"/>
      <c r="V583" s="15"/>
      <c r="W583" s="15"/>
      <c r="X583" s="15"/>
      <c r="Y583" s="15"/>
      <c r="Z583" s="16"/>
      <c r="AA583" s="17"/>
      <c r="AB583" s="17"/>
      <c r="AC583" s="17"/>
      <c r="AD583" s="17"/>
      <c r="AE583" s="17"/>
      <c r="AF583" s="17">
        <v>189</v>
      </c>
      <c r="AG583" s="17"/>
      <c r="AH583" s="17"/>
      <c r="AI583" s="17"/>
      <c r="AJ583" s="17"/>
      <c r="AK583" s="24">
        <v>189</v>
      </c>
      <c r="AL583" s="24"/>
      <c r="AM583" s="24"/>
      <c r="AN583" s="24"/>
      <c r="AO583" s="24"/>
      <c r="AP583" s="24"/>
      <c r="AQ583" s="24"/>
      <c r="AR583" s="24"/>
      <c r="AS583" s="24"/>
      <c r="AT583" s="24"/>
      <c r="AU583" s="24"/>
      <c r="AV583" s="16"/>
    </row>
    <row r="584" spans="1:48" ht="173.25">
      <c r="A584" s="8" t="s">
        <v>715</v>
      </c>
      <c r="B584" s="9" t="s">
        <v>579</v>
      </c>
      <c r="C584" s="9" t="s">
        <v>127</v>
      </c>
      <c r="D584" s="9" t="s">
        <v>221</v>
      </c>
      <c r="E584" s="9" t="s">
        <v>716</v>
      </c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10"/>
      <c r="W584" s="10"/>
      <c r="X584" s="10"/>
      <c r="Y584" s="10"/>
      <c r="Z584" s="11"/>
      <c r="AA584" s="12"/>
      <c r="AB584" s="12"/>
      <c r="AC584" s="12"/>
      <c r="AD584" s="12"/>
      <c r="AE584" s="12"/>
      <c r="AF584" s="12">
        <v>14.2</v>
      </c>
      <c r="AG584" s="12"/>
      <c r="AH584" s="12"/>
      <c r="AI584" s="12"/>
      <c r="AJ584" s="12"/>
      <c r="AK584" s="23">
        <v>14.2</v>
      </c>
      <c r="AL584" s="23"/>
      <c r="AM584" s="23"/>
      <c r="AN584" s="23"/>
      <c r="AO584" s="23"/>
      <c r="AP584" s="23"/>
      <c r="AQ584" s="23"/>
      <c r="AR584" s="23"/>
      <c r="AS584" s="23"/>
      <c r="AT584" s="23"/>
      <c r="AU584" s="23"/>
      <c r="AV584" s="11"/>
    </row>
    <row r="585" spans="1:48" ht="236.25">
      <c r="A585" s="13" t="s">
        <v>717</v>
      </c>
      <c r="B585" s="14" t="s">
        <v>579</v>
      </c>
      <c r="C585" s="14" t="s">
        <v>127</v>
      </c>
      <c r="D585" s="14" t="s">
        <v>221</v>
      </c>
      <c r="E585" s="14" t="s">
        <v>716</v>
      </c>
      <c r="F585" s="14"/>
      <c r="G585" s="14"/>
      <c r="H585" s="14"/>
      <c r="I585" s="14"/>
      <c r="J585" s="14"/>
      <c r="K585" s="14"/>
      <c r="L585" s="14"/>
      <c r="M585" s="14"/>
      <c r="N585" s="14"/>
      <c r="O585" s="14"/>
      <c r="P585" s="14"/>
      <c r="Q585" s="14"/>
      <c r="R585" s="14"/>
      <c r="S585" s="14"/>
      <c r="T585" s="14" t="s">
        <v>31</v>
      </c>
      <c r="U585" s="14"/>
      <c r="V585" s="15"/>
      <c r="W585" s="15"/>
      <c r="X585" s="15"/>
      <c r="Y585" s="15"/>
      <c r="Z585" s="16"/>
      <c r="AA585" s="17"/>
      <c r="AB585" s="17"/>
      <c r="AC585" s="17"/>
      <c r="AD585" s="17"/>
      <c r="AE585" s="17"/>
      <c r="AF585" s="17">
        <v>14.2</v>
      </c>
      <c r="AG585" s="17"/>
      <c r="AH585" s="17"/>
      <c r="AI585" s="17"/>
      <c r="AJ585" s="17"/>
      <c r="AK585" s="24">
        <v>14.2</v>
      </c>
      <c r="AL585" s="24"/>
      <c r="AM585" s="24"/>
      <c r="AN585" s="24"/>
      <c r="AO585" s="24"/>
      <c r="AP585" s="24"/>
      <c r="AQ585" s="24"/>
      <c r="AR585" s="24"/>
      <c r="AS585" s="24"/>
      <c r="AT585" s="24"/>
      <c r="AU585" s="24"/>
      <c r="AV585" s="16"/>
    </row>
    <row r="586" spans="1:48" ht="15.75">
      <c r="A586" s="5" t="s">
        <v>719</v>
      </c>
      <c r="B586" s="4" t="s">
        <v>718</v>
      </c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6"/>
      <c r="W586" s="6"/>
      <c r="X586" s="6"/>
      <c r="Y586" s="6"/>
      <c r="Z586" s="5"/>
      <c r="AA586" s="7">
        <v>6230</v>
      </c>
      <c r="AB586" s="7"/>
      <c r="AC586" s="7"/>
      <c r="AD586" s="7"/>
      <c r="AE586" s="7"/>
      <c r="AF586" s="7">
        <v>1098.7</v>
      </c>
      <c r="AG586" s="7"/>
      <c r="AH586" s="7"/>
      <c r="AI586" s="7"/>
      <c r="AJ586" s="7"/>
      <c r="AK586" s="22">
        <f>AK587+AK604+AK619</f>
        <v>7270.9</v>
      </c>
      <c r="AL586" s="22">
        <v>5546.7</v>
      </c>
      <c r="AM586" s="22"/>
      <c r="AN586" s="22"/>
      <c r="AO586" s="22"/>
      <c r="AP586" s="22"/>
      <c r="AQ586" s="22"/>
      <c r="AR586" s="22"/>
      <c r="AS586" s="22"/>
      <c r="AT586" s="22"/>
      <c r="AU586" s="22"/>
      <c r="AV586" s="5"/>
    </row>
    <row r="587" spans="1:48" ht="31.5">
      <c r="A587" s="5" t="s">
        <v>25</v>
      </c>
      <c r="B587" s="4" t="s">
        <v>718</v>
      </c>
      <c r="C587" s="4" t="s">
        <v>23</v>
      </c>
      <c r="D587" s="4" t="s">
        <v>24</v>
      </c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6"/>
      <c r="W587" s="6"/>
      <c r="X587" s="6"/>
      <c r="Y587" s="6"/>
      <c r="Z587" s="5"/>
      <c r="AA587" s="7">
        <v>5767.9</v>
      </c>
      <c r="AB587" s="7"/>
      <c r="AC587" s="7"/>
      <c r="AD587" s="7"/>
      <c r="AE587" s="7"/>
      <c r="AF587" s="7">
        <v>-785.2</v>
      </c>
      <c r="AG587" s="7"/>
      <c r="AH587" s="7"/>
      <c r="AI587" s="7"/>
      <c r="AJ587" s="7"/>
      <c r="AK587" s="22">
        <f>AK588</f>
        <v>4951.3</v>
      </c>
      <c r="AL587" s="22">
        <v>5084.6000000000004</v>
      </c>
      <c r="AM587" s="22"/>
      <c r="AN587" s="22"/>
      <c r="AO587" s="22"/>
      <c r="AP587" s="22"/>
      <c r="AQ587" s="22"/>
      <c r="AR587" s="22"/>
      <c r="AS587" s="22"/>
      <c r="AT587" s="22"/>
      <c r="AU587" s="22"/>
      <c r="AV587" s="5"/>
    </row>
    <row r="588" spans="1:48" ht="15.75">
      <c r="A588" s="5" t="s">
        <v>69</v>
      </c>
      <c r="B588" s="4" t="s">
        <v>718</v>
      </c>
      <c r="C588" s="4" t="s">
        <v>23</v>
      </c>
      <c r="D588" s="4" t="s">
        <v>68</v>
      </c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6"/>
      <c r="W588" s="6"/>
      <c r="X588" s="6"/>
      <c r="Y588" s="6"/>
      <c r="Z588" s="5"/>
      <c r="AA588" s="7">
        <v>5767.9</v>
      </c>
      <c r="AB588" s="7"/>
      <c r="AC588" s="7"/>
      <c r="AD588" s="7"/>
      <c r="AE588" s="7"/>
      <c r="AF588" s="7">
        <v>-785.2</v>
      </c>
      <c r="AG588" s="7"/>
      <c r="AH588" s="7"/>
      <c r="AI588" s="7"/>
      <c r="AJ588" s="7"/>
      <c r="AK588" s="22">
        <v>4951.3</v>
      </c>
      <c r="AL588" s="22">
        <v>5084.6000000000004</v>
      </c>
      <c r="AM588" s="22"/>
      <c r="AN588" s="22"/>
      <c r="AO588" s="22"/>
      <c r="AP588" s="22"/>
      <c r="AQ588" s="22"/>
      <c r="AR588" s="22"/>
      <c r="AS588" s="22"/>
      <c r="AT588" s="22"/>
      <c r="AU588" s="22"/>
      <c r="AV588" s="5"/>
    </row>
    <row r="589" spans="1:48" ht="126">
      <c r="A589" s="11" t="s">
        <v>720</v>
      </c>
      <c r="B589" s="9" t="s">
        <v>718</v>
      </c>
      <c r="C589" s="9" t="s">
        <v>23</v>
      </c>
      <c r="D589" s="9" t="s">
        <v>68</v>
      </c>
      <c r="E589" s="9" t="s">
        <v>721</v>
      </c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10"/>
      <c r="W589" s="10"/>
      <c r="X589" s="10"/>
      <c r="Y589" s="10"/>
      <c r="Z589" s="11"/>
      <c r="AA589" s="12">
        <v>3928.6</v>
      </c>
      <c r="AB589" s="12"/>
      <c r="AC589" s="12"/>
      <c r="AD589" s="12"/>
      <c r="AE589" s="12"/>
      <c r="AF589" s="12">
        <v>-23.3</v>
      </c>
      <c r="AG589" s="12"/>
      <c r="AH589" s="12"/>
      <c r="AI589" s="12"/>
      <c r="AJ589" s="12"/>
      <c r="AK589" s="23">
        <v>3904.6</v>
      </c>
      <c r="AL589" s="23">
        <v>4086</v>
      </c>
      <c r="AM589" s="23"/>
      <c r="AN589" s="23"/>
      <c r="AO589" s="23"/>
      <c r="AP589" s="23"/>
      <c r="AQ589" s="23"/>
      <c r="AR589" s="23"/>
      <c r="AS589" s="23"/>
      <c r="AT589" s="23"/>
      <c r="AU589" s="23"/>
      <c r="AV589" s="11"/>
    </row>
    <row r="590" spans="1:48" ht="157.5">
      <c r="A590" s="13" t="s">
        <v>722</v>
      </c>
      <c r="B590" s="14" t="s">
        <v>718</v>
      </c>
      <c r="C590" s="14" t="s">
        <v>23</v>
      </c>
      <c r="D590" s="14" t="s">
        <v>68</v>
      </c>
      <c r="E590" s="14" t="s">
        <v>721</v>
      </c>
      <c r="F590" s="14"/>
      <c r="G590" s="14"/>
      <c r="H590" s="14"/>
      <c r="I590" s="14"/>
      <c r="J590" s="14"/>
      <c r="K590" s="14"/>
      <c r="L590" s="14"/>
      <c r="M590" s="14"/>
      <c r="N590" s="14"/>
      <c r="O590" s="14"/>
      <c r="P590" s="14"/>
      <c r="Q590" s="14"/>
      <c r="R590" s="14"/>
      <c r="S590" s="14"/>
      <c r="T590" s="14" t="s">
        <v>40</v>
      </c>
      <c r="U590" s="14"/>
      <c r="V590" s="15"/>
      <c r="W590" s="15"/>
      <c r="X590" s="15"/>
      <c r="Y590" s="15"/>
      <c r="Z590" s="16"/>
      <c r="AA590" s="17">
        <v>3928.6</v>
      </c>
      <c r="AB590" s="17"/>
      <c r="AC590" s="17"/>
      <c r="AD590" s="17"/>
      <c r="AE590" s="17"/>
      <c r="AF590" s="17">
        <v>-23.3</v>
      </c>
      <c r="AG590" s="17"/>
      <c r="AH590" s="17"/>
      <c r="AI590" s="17"/>
      <c r="AJ590" s="17"/>
      <c r="AK590" s="24">
        <v>3904.6</v>
      </c>
      <c r="AL590" s="24">
        <v>4086</v>
      </c>
      <c r="AM590" s="24"/>
      <c r="AN590" s="24"/>
      <c r="AO590" s="24"/>
      <c r="AP590" s="24"/>
      <c r="AQ590" s="24"/>
      <c r="AR590" s="24"/>
      <c r="AS590" s="24"/>
      <c r="AT590" s="24"/>
      <c r="AU590" s="24"/>
      <c r="AV590" s="16"/>
    </row>
    <row r="591" spans="1:48" ht="126">
      <c r="A591" s="11" t="s">
        <v>723</v>
      </c>
      <c r="B591" s="9" t="s">
        <v>718</v>
      </c>
      <c r="C591" s="9" t="s">
        <v>23</v>
      </c>
      <c r="D591" s="9" t="s">
        <v>68</v>
      </c>
      <c r="E591" s="9" t="s">
        <v>724</v>
      </c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10"/>
      <c r="W591" s="10"/>
      <c r="X591" s="10"/>
      <c r="Y591" s="10"/>
      <c r="Z591" s="11"/>
      <c r="AA591" s="12">
        <v>568.4</v>
      </c>
      <c r="AB591" s="12"/>
      <c r="AC591" s="12"/>
      <c r="AD591" s="12"/>
      <c r="AE591" s="12"/>
      <c r="AF591" s="12">
        <v>140.1</v>
      </c>
      <c r="AG591" s="12"/>
      <c r="AH591" s="12"/>
      <c r="AI591" s="12"/>
      <c r="AJ591" s="12"/>
      <c r="AK591" s="23">
        <v>684.7</v>
      </c>
      <c r="AL591" s="23">
        <v>571.5</v>
      </c>
      <c r="AM591" s="23"/>
      <c r="AN591" s="23"/>
      <c r="AO591" s="23"/>
      <c r="AP591" s="23"/>
      <c r="AQ591" s="23"/>
      <c r="AR591" s="23"/>
      <c r="AS591" s="23"/>
      <c r="AT591" s="23"/>
      <c r="AU591" s="23"/>
      <c r="AV591" s="11"/>
    </row>
    <row r="592" spans="1:48" ht="157.5">
      <c r="A592" s="13" t="s">
        <v>725</v>
      </c>
      <c r="B592" s="14" t="s">
        <v>718</v>
      </c>
      <c r="C592" s="14" t="s">
        <v>23</v>
      </c>
      <c r="D592" s="14" t="s">
        <v>68</v>
      </c>
      <c r="E592" s="14" t="s">
        <v>724</v>
      </c>
      <c r="F592" s="14"/>
      <c r="G592" s="14"/>
      <c r="H592" s="14"/>
      <c r="I592" s="14"/>
      <c r="J592" s="14"/>
      <c r="K592" s="14"/>
      <c r="L592" s="14"/>
      <c r="M592" s="14"/>
      <c r="N592" s="14"/>
      <c r="O592" s="14"/>
      <c r="P592" s="14"/>
      <c r="Q592" s="14"/>
      <c r="R592" s="14"/>
      <c r="S592" s="14"/>
      <c r="T592" s="14" t="s">
        <v>40</v>
      </c>
      <c r="U592" s="14"/>
      <c r="V592" s="15"/>
      <c r="W592" s="15"/>
      <c r="X592" s="15"/>
      <c r="Y592" s="15"/>
      <c r="Z592" s="16"/>
      <c r="AA592" s="17">
        <v>9.1999999999999993</v>
      </c>
      <c r="AB592" s="17"/>
      <c r="AC592" s="17"/>
      <c r="AD592" s="17"/>
      <c r="AE592" s="17"/>
      <c r="AF592" s="17"/>
      <c r="AG592" s="17"/>
      <c r="AH592" s="17"/>
      <c r="AI592" s="17"/>
      <c r="AJ592" s="17"/>
      <c r="AK592" s="24">
        <v>7.3</v>
      </c>
      <c r="AL592" s="24">
        <v>9.1999999999999993</v>
      </c>
      <c r="AM592" s="24"/>
      <c r="AN592" s="24"/>
      <c r="AO592" s="24"/>
      <c r="AP592" s="24"/>
      <c r="AQ592" s="24"/>
      <c r="AR592" s="24"/>
      <c r="AS592" s="24"/>
      <c r="AT592" s="24"/>
      <c r="AU592" s="24"/>
      <c r="AV592" s="16"/>
    </row>
    <row r="593" spans="1:48" ht="157.5">
      <c r="A593" s="13" t="s">
        <v>726</v>
      </c>
      <c r="B593" s="14" t="s">
        <v>718</v>
      </c>
      <c r="C593" s="14" t="s">
        <v>23</v>
      </c>
      <c r="D593" s="14" t="s">
        <v>68</v>
      </c>
      <c r="E593" s="14" t="s">
        <v>724</v>
      </c>
      <c r="F593" s="14"/>
      <c r="G593" s="14"/>
      <c r="H593" s="14"/>
      <c r="I593" s="14"/>
      <c r="J593" s="14"/>
      <c r="K593" s="14"/>
      <c r="L593" s="14"/>
      <c r="M593" s="14"/>
      <c r="N593" s="14"/>
      <c r="O593" s="14"/>
      <c r="P593" s="14"/>
      <c r="Q593" s="14"/>
      <c r="R593" s="14"/>
      <c r="S593" s="14"/>
      <c r="T593" s="14" t="s">
        <v>31</v>
      </c>
      <c r="U593" s="14"/>
      <c r="V593" s="15"/>
      <c r="W593" s="15"/>
      <c r="X593" s="15"/>
      <c r="Y593" s="15"/>
      <c r="Z593" s="16"/>
      <c r="AA593" s="17">
        <v>559.20000000000005</v>
      </c>
      <c r="AB593" s="17"/>
      <c r="AC593" s="17"/>
      <c r="AD593" s="17"/>
      <c r="AE593" s="17"/>
      <c r="AF593" s="17">
        <v>140.1</v>
      </c>
      <c r="AG593" s="17"/>
      <c r="AH593" s="17"/>
      <c r="AI593" s="17"/>
      <c r="AJ593" s="17"/>
      <c r="AK593" s="24">
        <v>677.4</v>
      </c>
      <c r="AL593" s="24">
        <v>562.29999999999995</v>
      </c>
      <c r="AM593" s="24"/>
      <c r="AN593" s="24"/>
      <c r="AO593" s="24"/>
      <c r="AP593" s="24"/>
      <c r="AQ593" s="24"/>
      <c r="AR593" s="24"/>
      <c r="AS593" s="24"/>
      <c r="AT593" s="24"/>
      <c r="AU593" s="24"/>
      <c r="AV593" s="16"/>
    </row>
    <row r="594" spans="1:48" ht="110.25">
      <c r="A594" s="11" t="s">
        <v>727</v>
      </c>
      <c r="B594" s="9" t="s">
        <v>718</v>
      </c>
      <c r="C594" s="9" t="s">
        <v>23</v>
      </c>
      <c r="D594" s="9" t="s">
        <v>68</v>
      </c>
      <c r="E594" s="9" t="s">
        <v>728</v>
      </c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10"/>
      <c r="W594" s="10"/>
      <c r="X594" s="10"/>
      <c r="Y594" s="10"/>
      <c r="Z594" s="11"/>
      <c r="AA594" s="12">
        <v>17.100000000000001</v>
      </c>
      <c r="AB594" s="12"/>
      <c r="AC594" s="12"/>
      <c r="AD594" s="12"/>
      <c r="AE594" s="12"/>
      <c r="AF594" s="12"/>
      <c r="AG594" s="12"/>
      <c r="AH594" s="12"/>
      <c r="AI594" s="12"/>
      <c r="AJ594" s="12"/>
      <c r="AK594" s="23">
        <v>15.9</v>
      </c>
      <c r="AL594" s="23">
        <v>17.100000000000001</v>
      </c>
      <c r="AM594" s="23"/>
      <c r="AN594" s="23"/>
      <c r="AO594" s="23"/>
      <c r="AP594" s="23"/>
      <c r="AQ594" s="23"/>
      <c r="AR594" s="23"/>
      <c r="AS594" s="23"/>
      <c r="AT594" s="23"/>
      <c r="AU594" s="23"/>
      <c r="AV594" s="11"/>
    </row>
    <row r="595" spans="1:48" ht="157.5">
      <c r="A595" s="13" t="s">
        <v>729</v>
      </c>
      <c r="B595" s="14" t="s">
        <v>718</v>
      </c>
      <c r="C595" s="14" t="s">
        <v>23</v>
      </c>
      <c r="D595" s="14" t="s">
        <v>68</v>
      </c>
      <c r="E595" s="14" t="s">
        <v>728</v>
      </c>
      <c r="F595" s="14"/>
      <c r="G595" s="14"/>
      <c r="H595" s="14"/>
      <c r="I595" s="14"/>
      <c r="J595" s="14"/>
      <c r="K595" s="14"/>
      <c r="L595" s="14"/>
      <c r="M595" s="14"/>
      <c r="N595" s="14"/>
      <c r="O595" s="14"/>
      <c r="P595" s="14"/>
      <c r="Q595" s="14"/>
      <c r="R595" s="14"/>
      <c r="S595" s="14"/>
      <c r="T595" s="14" t="s">
        <v>31</v>
      </c>
      <c r="U595" s="14"/>
      <c r="V595" s="15"/>
      <c r="W595" s="15"/>
      <c r="X595" s="15"/>
      <c r="Y595" s="15"/>
      <c r="Z595" s="16"/>
      <c r="AA595" s="17">
        <v>17.100000000000001</v>
      </c>
      <c r="AB595" s="17"/>
      <c r="AC595" s="17"/>
      <c r="AD595" s="17"/>
      <c r="AE595" s="17"/>
      <c r="AF595" s="17"/>
      <c r="AG595" s="17"/>
      <c r="AH595" s="17"/>
      <c r="AI595" s="17"/>
      <c r="AJ595" s="17"/>
      <c r="AK595" s="24">
        <v>15.9</v>
      </c>
      <c r="AL595" s="24">
        <v>17.100000000000001</v>
      </c>
      <c r="AM595" s="24"/>
      <c r="AN595" s="24"/>
      <c r="AO595" s="24"/>
      <c r="AP595" s="24"/>
      <c r="AQ595" s="24"/>
      <c r="AR595" s="24"/>
      <c r="AS595" s="24"/>
      <c r="AT595" s="24"/>
      <c r="AU595" s="24"/>
      <c r="AV595" s="16"/>
    </row>
    <row r="596" spans="1:48" ht="141.75">
      <c r="A596" s="8" t="s">
        <v>730</v>
      </c>
      <c r="B596" s="9" t="s">
        <v>718</v>
      </c>
      <c r="C596" s="9" t="s">
        <v>23</v>
      </c>
      <c r="D596" s="9" t="s">
        <v>68</v>
      </c>
      <c r="E596" s="9" t="s">
        <v>731</v>
      </c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10"/>
      <c r="W596" s="10"/>
      <c r="X596" s="10"/>
      <c r="Y596" s="10"/>
      <c r="Z596" s="11"/>
      <c r="AA596" s="12">
        <v>150</v>
      </c>
      <c r="AB596" s="12"/>
      <c r="AC596" s="12"/>
      <c r="AD596" s="12"/>
      <c r="AE596" s="12"/>
      <c r="AF596" s="12">
        <v>-68.2</v>
      </c>
      <c r="AG596" s="12"/>
      <c r="AH596" s="12"/>
      <c r="AI596" s="12"/>
      <c r="AJ596" s="12"/>
      <c r="AK596" s="23">
        <v>81.7</v>
      </c>
      <c r="AL596" s="23">
        <v>150</v>
      </c>
      <c r="AM596" s="23"/>
      <c r="AN596" s="23"/>
      <c r="AO596" s="23"/>
      <c r="AP596" s="23"/>
      <c r="AQ596" s="23"/>
      <c r="AR596" s="23"/>
      <c r="AS596" s="23"/>
      <c r="AT596" s="23"/>
      <c r="AU596" s="23"/>
      <c r="AV596" s="11"/>
    </row>
    <row r="597" spans="1:48" ht="173.25">
      <c r="A597" s="13" t="s">
        <v>732</v>
      </c>
      <c r="B597" s="14" t="s">
        <v>718</v>
      </c>
      <c r="C597" s="14" t="s">
        <v>23</v>
      </c>
      <c r="D597" s="14" t="s">
        <v>68</v>
      </c>
      <c r="E597" s="14" t="s">
        <v>731</v>
      </c>
      <c r="F597" s="14"/>
      <c r="G597" s="14"/>
      <c r="H597" s="14"/>
      <c r="I597" s="14"/>
      <c r="J597" s="14"/>
      <c r="K597" s="14"/>
      <c r="L597" s="14"/>
      <c r="M597" s="14"/>
      <c r="N597" s="14"/>
      <c r="O597" s="14"/>
      <c r="P597" s="14"/>
      <c r="Q597" s="14"/>
      <c r="R597" s="14"/>
      <c r="S597" s="14"/>
      <c r="T597" s="14" t="s">
        <v>31</v>
      </c>
      <c r="U597" s="14"/>
      <c r="V597" s="15"/>
      <c r="W597" s="15"/>
      <c r="X597" s="15"/>
      <c r="Y597" s="15"/>
      <c r="Z597" s="16"/>
      <c r="AA597" s="17">
        <v>150</v>
      </c>
      <c r="AB597" s="17"/>
      <c r="AC597" s="17"/>
      <c r="AD597" s="17"/>
      <c r="AE597" s="17"/>
      <c r="AF597" s="17">
        <v>-68.2</v>
      </c>
      <c r="AG597" s="17"/>
      <c r="AH597" s="17"/>
      <c r="AI597" s="17"/>
      <c r="AJ597" s="17"/>
      <c r="AK597" s="24">
        <v>81.7</v>
      </c>
      <c r="AL597" s="24">
        <v>150</v>
      </c>
      <c r="AM597" s="24"/>
      <c r="AN597" s="24"/>
      <c r="AO597" s="24"/>
      <c r="AP597" s="24"/>
      <c r="AQ597" s="24"/>
      <c r="AR597" s="24"/>
      <c r="AS597" s="24"/>
      <c r="AT597" s="24"/>
      <c r="AU597" s="24"/>
      <c r="AV597" s="16"/>
    </row>
    <row r="598" spans="1:48" ht="141.75">
      <c r="A598" s="8" t="s">
        <v>94</v>
      </c>
      <c r="B598" s="9" t="s">
        <v>718</v>
      </c>
      <c r="C598" s="9" t="s">
        <v>23</v>
      </c>
      <c r="D598" s="9" t="s">
        <v>68</v>
      </c>
      <c r="E598" s="9" t="s">
        <v>95</v>
      </c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10"/>
      <c r="W598" s="10"/>
      <c r="X598" s="10"/>
      <c r="Y598" s="10"/>
      <c r="Z598" s="11"/>
      <c r="AA598" s="12">
        <v>260</v>
      </c>
      <c r="AB598" s="12"/>
      <c r="AC598" s="12"/>
      <c r="AD598" s="12"/>
      <c r="AE598" s="12"/>
      <c r="AF598" s="12">
        <v>-52.3</v>
      </c>
      <c r="AG598" s="12"/>
      <c r="AH598" s="12"/>
      <c r="AI598" s="12"/>
      <c r="AJ598" s="12"/>
      <c r="AK598" s="23">
        <v>202.1</v>
      </c>
      <c r="AL598" s="23">
        <v>260</v>
      </c>
      <c r="AM598" s="23"/>
      <c r="AN598" s="23"/>
      <c r="AO598" s="23"/>
      <c r="AP598" s="23"/>
      <c r="AQ598" s="23"/>
      <c r="AR598" s="23"/>
      <c r="AS598" s="23"/>
      <c r="AT598" s="23"/>
      <c r="AU598" s="23"/>
      <c r="AV598" s="11"/>
    </row>
    <row r="599" spans="1:48" ht="173.25">
      <c r="A599" s="13" t="s">
        <v>96</v>
      </c>
      <c r="B599" s="14" t="s">
        <v>718</v>
      </c>
      <c r="C599" s="14" t="s">
        <v>23</v>
      </c>
      <c r="D599" s="14" t="s">
        <v>68</v>
      </c>
      <c r="E599" s="14" t="s">
        <v>95</v>
      </c>
      <c r="F599" s="14"/>
      <c r="G599" s="14"/>
      <c r="H599" s="14"/>
      <c r="I599" s="14"/>
      <c r="J599" s="14"/>
      <c r="K599" s="14"/>
      <c r="L599" s="14"/>
      <c r="M599" s="14"/>
      <c r="N599" s="14"/>
      <c r="O599" s="14"/>
      <c r="P599" s="14"/>
      <c r="Q599" s="14"/>
      <c r="R599" s="14"/>
      <c r="S599" s="14"/>
      <c r="T599" s="14" t="s">
        <v>31</v>
      </c>
      <c r="U599" s="14"/>
      <c r="V599" s="15"/>
      <c r="W599" s="15"/>
      <c r="X599" s="15"/>
      <c r="Y599" s="15"/>
      <c r="Z599" s="16"/>
      <c r="AA599" s="17">
        <v>260</v>
      </c>
      <c r="AB599" s="17"/>
      <c r="AC599" s="17"/>
      <c r="AD599" s="17"/>
      <c r="AE599" s="17"/>
      <c r="AF599" s="17">
        <v>-52.3</v>
      </c>
      <c r="AG599" s="17"/>
      <c r="AH599" s="17"/>
      <c r="AI599" s="17"/>
      <c r="AJ599" s="17"/>
      <c r="AK599" s="24">
        <v>202.1</v>
      </c>
      <c r="AL599" s="24">
        <v>260</v>
      </c>
      <c r="AM599" s="24"/>
      <c r="AN599" s="24"/>
      <c r="AO599" s="24"/>
      <c r="AP599" s="24"/>
      <c r="AQ599" s="24"/>
      <c r="AR599" s="24"/>
      <c r="AS599" s="24"/>
      <c r="AT599" s="24"/>
      <c r="AU599" s="24"/>
      <c r="AV599" s="16"/>
    </row>
    <row r="600" spans="1:48" ht="173.25">
      <c r="A600" s="8" t="s">
        <v>100</v>
      </c>
      <c r="B600" s="9" t="s">
        <v>718</v>
      </c>
      <c r="C600" s="9" t="s">
        <v>23</v>
      </c>
      <c r="D600" s="9" t="s">
        <v>68</v>
      </c>
      <c r="E600" s="9" t="s">
        <v>101</v>
      </c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10"/>
      <c r="W600" s="10"/>
      <c r="X600" s="10"/>
      <c r="Y600" s="10"/>
      <c r="Z600" s="11"/>
      <c r="AA600" s="12"/>
      <c r="AB600" s="12"/>
      <c r="AC600" s="12"/>
      <c r="AD600" s="12"/>
      <c r="AE600" s="12"/>
      <c r="AF600" s="12">
        <v>62</v>
      </c>
      <c r="AG600" s="12"/>
      <c r="AH600" s="12"/>
      <c r="AI600" s="12"/>
      <c r="AJ600" s="12"/>
      <c r="AK600" s="23">
        <v>62</v>
      </c>
      <c r="AL600" s="23"/>
      <c r="AM600" s="23"/>
      <c r="AN600" s="23"/>
      <c r="AO600" s="23"/>
      <c r="AP600" s="23"/>
      <c r="AQ600" s="23"/>
      <c r="AR600" s="23"/>
      <c r="AS600" s="23"/>
      <c r="AT600" s="23"/>
      <c r="AU600" s="23"/>
      <c r="AV600" s="11"/>
    </row>
    <row r="601" spans="1:48" ht="173.25">
      <c r="A601" s="13" t="s">
        <v>102</v>
      </c>
      <c r="B601" s="14" t="s">
        <v>718</v>
      </c>
      <c r="C601" s="14" t="s">
        <v>23</v>
      </c>
      <c r="D601" s="14" t="s">
        <v>68</v>
      </c>
      <c r="E601" s="14" t="s">
        <v>101</v>
      </c>
      <c r="F601" s="14"/>
      <c r="G601" s="14"/>
      <c r="H601" s="14"/>
      <c r="I601" s="14"/>
      <c r="J601" s="14"/>
      <c r="K601" s="14"/>
      <c r="L601" s="14"/>
      <c r="M601" s="14"/>
      <c r="N601" s="14"/>
      <c r="O601" s="14"/>
      <c r="P601" s="14"/>
      <c r="Q601" s="14"/>
      <c r="R601" s="14"/>
      <c r="S601" s="14"/>
      <c r="T601" s="14" t="s">
        <v>103</v>
      </c>
      <c r="U601" s="14"/>
      <c r="V601" s="15"/>
      <c r="W601" s="15"/>
      <c r="X601" s="15"/>
      <c r="Y601" s="15"/>
      <c r="Z601" s="16"/>
      <c r="AA601" s="17"/>
      <c r="AB601" s="17"/>
      <c r="AC601" s="17"/>
      <c r="AD601" s="17"/>
      <c r="AE601" s="17"/>
      <c r="AF601" s="17">
        <v>62</v>
      </c>
      <c r="AG601" s="17"/>
      <c r="AH601" s="17"/>
      <c r="AI601" s="17"/>
      <c r="AJ601" s="17"/>
      <c r="AK601" s="24">
        <v>62</v>
      </c>
      <c r="AL601" s="24"/>
      <c r="AM601" s="24"/>
      <c r="AN601" s="24"/>
      <c r="AO601" s="24"/>
      <c r="AP601" s="24"/>
      <c r="AQ601" s="24"/>
      <c r="AR601" s="24"/>
      <c r="AS601" s="24"/>
      <c r="AT601" s="24"/>
      <c r="AU601" s="24"/>
      <c r="AV601" s="16"/>
    </row>
    <row r="602" spans="1:48" ht="94.5">
      <c r="A602" s="11" t="s">
        <v>32</v>
      </c>
      <c r="B602" s="9" t="s">
        <v>718</v>
      </c>
      <c r="C602" s="9" t="s">
        <v>23</v>
      </c>
      <c r="D602" s="9" t="s">
        <v>68</v>
      </c>
      <c r="E602" s="9" t="s">
        <v>33</v>
      </c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10"/>
      <c r="W602" s="10"/>
      <c r="X602" s="10"/>
      <c r="Y602" s="10"/>
      <c r="Z602" s="11"/>
      <c r="AA602" s="12">
        <v>161.4</v>
      </c>
      <c r="AB602" s="12"/>
      <c r="AC602" s="12"/>
      <c r="AD602" s="12"/>
      <c r="AE602" s="12"/>
      <c r="AF602" s="12">
        <v>-161.1</v>
      </c>
      <c r="AG602" s="12"/>
      <c r="AH602" s="12"/>
      <c r="AI602" s="12"/>
      <c r="AJ602" s="12"/>
      <c r="AK602" s="23">
        <v>0.3</v>
      </c>
      <c r="AL602" s="23"/>
      <c r="AM602" s="23"/>
      <c r="AN602" s="23"/>
      <c r="AO602" s="23"/>
      <c r="AP602" s="23"/>
      <c r="AQ602" s="23"/>
      <c r="AR602" s="23"/>
      <c r="AS602" s="23"/>
      <c r="AT602" s="23"/>
      <c r="AU602" s="23"/>
      <c r="AV602" s="11"/>
    </row>
    <row r="603" spans="1:48" ht="110.25">
      <c r="A603" s="16" t="s">
        <v>119</v>
      </c>
      <c r="B603" s="14" t="s">
        <v>718</v>
      </c>
      <c r="C603" s="14" t="s">
        <v>23</v>
      </c>
      <c r="D603" s="14" t="s">
        <v>68</v>
      </c>
      <c r="E603" s="14" t="s">
        <v>33</v>
      </c>
      <c r="F603" s="14"/>
      <c r="G603" s="14"/>
      <c r="H603" s="14"/>
      <c r="I603" s="14"/>
      <c r="J603" s="14"/>
      <c r="K603" s="14"/>
      <c r="L603" s="14"/>
      <c r="M603" s="14"/>
      <c r="N603" s="14"/>
      <c r="O603" s="14"/>
      <c r="P603" s="14"/>
      <c r="Q603" s="14"/>
      <c r="R603" s="14"/>
      <c r="S603" s="14"/>
      <c r="T603" s="14" t="s">
        <v>51</v>
      </c>
      <c r="U603" s="14"/>
      <c r="V603" s="15"/>
      <c r="W603" s="15"/>
      <c r="X603" s="15"/>
      <c r="Y603" s="15"/>
      <c r="Z603" s="16"/>
      <c r="AA603" s="17"/>
      <c r="AB603" s="17"/>
      <c r="AC603" s="17"/>
      <c r="AD603" s="17"/>
      <c r="AE603" s="17"/>
      <c r="AF603" s="17">
        <v>0.3</v>
      </c>
      <c r="AG603" s="17"/>
      <c r="AH603" s="17"/>
      <c r="AI603" s="17"/>
      <c r="AJ603" s="17"/>
      <c r="AK603" s="24">
        <v>0.3</v>
      </c>
      <c r="AL603" s="24"/>
      <c r="AM603" s="24"/>
      <c r="AN603" s="24"/>
      <c r="AO603" s="24"/>
      <c r="AP603" s="24"/>
      <c r="AQ603" s="24"/>
      <c r="AR603" s="24"/>
      <c r="AS603" s="24"/>
      <c r="AT603" s="24"/>
      <c r="AU603" s="24"/>
      <c r="AV603" s="16"/>
    </row>
    <row r="604" spans="1:48" ht="31.5">
      <c r="A604" s="5" t="s">
        <v>189</v>
      </c>
      <c r="B604" s="4" t="s">
        <v>718</v>
      </c>
      <c r="C604" s="4" t="s">
        <v>63</v>
      </c>
      <c r="D604" s="4" t="s">
        <v>24</v>
      </c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6"/>
      <c r="W604" s="6"/>
      <c r="X604" s="6"/>
      <c r="Y604" s="6"/>
      <c r="Z604" s="5"/>
      <c r="AA604" s="7">
        <v>438.1</v>
      </c>
      <c r="AB604" s="7"/>
      <c r="AC604" s="7"/>
      <c r="AD604" s="7"/>
      <c r="AE604" s="7"/>
      <c r="AF604" s="7">
        <v>1891.6</v>
      </c>
      <c r="AG604" s="7"/>
      <c r="AH604" s="7"/>
      <c r="AI604" s="7"/>
      <c r="AJ604" s="7"/>
      <c r="AK604" s="22">
        <f>AK605+AK610</f>
        <v>2309.1</v>
      </c>
      <c r="AL604" s="22">
        <v>438.1</v>
      </c>
      <c r="AM604" s="22"/>
      <c r="AN604" s="22"/>
      <c r="AO604" s="22"/>
      <c r="AP604" s="22"/>
      <c r="AQ604" s="22"/>
      <c r="AR604" s="22"/>
      <c r="AS604" s="22"/>
      <c r="AT604" s="22"/>
      <c r="AU604" s="22"/>
      <c r="AV604" s="5"/>
    </row>
    <row r="605" spans="1:48" ht="15.75">
      <c r="A605" s="5" t="s">
        <v>733</v>
      </c>
      <c r="B605" s="4" t="s">
        <v>718</v>
      </c>
      <c r="C605" s="4" t="s">
        <v>63</v>
      </c>
      <c r="D605" s="4" t="s">
        <v>23</v>
      </c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6"/>
      <c r="W605" s="6"/>
      <c r="X605" s="6"/>
      <c r="Y605" s="6"/>
      <c r="Z605" s="5"/>
      <c r="AA605" s="7">
        <v>438.1</v>
      </c>
      <c r="AB605" s="7"/>
      <c r="AC605" s="7"/>
      <c r="AD605" s="7"/>
      <c r="AE605" s="7"/>
      <c r="AF605" s="7">
        <v>884.4</v>
      </c>
      <c r="AG605" s="7"/>
      <c r="AH605" s="7"/>
      <c r="AI605" s="7"/>
      <c r="AJ605" s="7"/>
      <c r="AK605" s="22">
        <v>1310.0999999999999</v>
      </c>
      <c r="AL605" s="22">
        <v>438.1</v>
      </c>
      <c r="AM605" s="22"/>
      <c r="AN605" s="22"/>
      <c r="AO605" s="22"/>
      <c r="AP605" s="22"/>
      <c r="AQ605" s="22"/>
      <c r="AR605" s="22"/>
      <c r="AS605" s="22"/>
      <c r="AT605" s="22"/>
      <c r="AU605" s="22"/>
      <c r="AV605" s="5"/>
    </row>
    <row r="606" spans="1:48" ht="189">
      <c r="A606" s="8" t="s">
        <v>734</v>
      </c>
      <c r="B606" s="9" t="s">
        <v>718</v>
      </c>
      <c r="C606" s="9" t="s">
        <v>63</v>
      </c>
      <c r="D606" s="9" t="s">
        <v>23</v>
      </c>
      <c r="E606" s="9" t="s">
        <v>735</v>
      </c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10"/>
      <c r="W606" s="10"/>
      <c r="X606" s="10"/>
      <c r="Y606" s="10"/>
      <c r="Z606" s="11"/>
      <c r="AA606" s="12">
        <v>258.10000000000002</v>
      </c>
      <c r="AB606" s="12"/>
      <c r="AC606" s="12"/>
      <c r="AD606" s="12"/>
      <c r="AE606" s="12"/>
      <c r="AF606" s="12">
        <v>-46.1</v>
      </c>
      <c r="AG606" s="12"/>
      <c r="AH606" s="12"/>
      <c r="AI606" s="12"/>
      <c r="AJ606" s="12"/>
      <c r="AK606" s="23">
        <v>199.7</v>
      </c>
      <c r="AL606" s="23">
        <v>258.10000000000002</v>
      </c>
      <c r="AM606" s="23"/>
      <c r="AN606" s="23"/>
      <c r="AO606" s="23"/>
      <c r="AP606" s="23"/>
      <c r="AQ606" s="23"/>
      <c r="AR606" s="23"/>
      <c r="AS606" s="23"/>
      <c r="AT606" s="23"/>
      <c r="AU606" s="23"/>
      <c r="AV606" s="11"/>
    </row>
    <row r="607" spans="1:48" ht="236.25">
      <c r="A607" s="13" t="s">
        <v>736</v>
      </c>
      <c r="B607" s="14" t="s">
        <v>718</v>
      </c>
      <c r="C607" s="14" t="s">
        <v>63</v>
      </c>
      <c r="D607" s="14" t="s">
        <v>23</v>
      </c>
      <c r="E607" s="14" t="s">
        <v>735</v>
      </c>
      <c r="F607" s="14"/>
      <c r="G607" s="14"/>
      <c r="H607" s="14"/>
      <c r="I607" s="14"/>
      <c r="J607" s="14"/>
      <c r="K607" s="14"/>
      <c r="L607" s="14"/>
      <c r="M607" s="14"/>
      <c r="N607" s="14"/>
      <c r="O607" s="14"/>
      <c r="P607" s="14"/>
      <c r="Q607" s="14"/>
      <c r="R607" s="14"/>
      <c r="S607" s="14"/>
      <c r="T607" s="14" t="s">
        <v>31</v>
      </c>
      <c r="U607" s="14"/>
      <c r="V607" s="15"/>
      <c r="W607" s="15"/>
      <c r="X607" s="15"/>
      <c r="Y607" s="15"/>
      <c r="Z607" s="16"/>
      <c r="AA607" s="17">
        <v>258.10000000000002</v>
      </c>
      <c r="AB607" s="17"/>
      <c r="AC607" s="17"/>
      <c r="AD607" s="17"/>
      <c r="AE607" s="17"/>
      <c r="AF607" s="17">
        <v>-46.1</v>
      </c>
      <c r="AG607" s="17"/>
      <c r="AH607" s="17"/>
      <c r="AI607" s="17"/>
      <c r="AJ607" s="17"/>
      <c r="AK607" s="24">
        <v>199.7</v>
      </c>
      <c r="AL607" s="24">
        <v>258.10000000000002</v>
      </c>
      <c r="AM607" s="24"/>
      <c r="AN607" s="24"/>
      <c r="AO607" s="24"/>
      <c r="AP607" s="24"/>
      <c r="AQ607" s="24"/>
      <c r="AR607" s="24"/>
      <c r="AS607" s="24"/>
      <c r="AT607" s="24"/>
      <c r="AU607" s="24"/>
      <c r="AV607" s="16"/>
    </row>
    <row r="608" spans="1:48" ht="157.5">
      <c r="A608" s="8" t="s">
        <v>737</v>
      </c>
      <c r="B608" s="9" t="s">
        <v>718</v>
      </c>
      <c r="C608" s="9" t="s">
        <v>63</v>
      </c>
      <c r="D608" s="9" t="s">
        <v>23</v>
      </c>
      <c r="E608" s="9" t="s">
        <v>738</v>
      </c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10"/>
      <c r="W608" s="10"/>
      <c r="X608" s="10"/>
      <c r="Y608" s="10"/>
      <c r="Z608" s="11"/>
      <c r="AA608" s="12">
        <v>180</v>
      </c>
      <c r="AB608" s="12"/>
      <c r="AC608" s="12"/>
      <c r="AD608" s="12"/>
      <c r="AE608" s="12"/>
      <c r="AF608" s="12">
        <v>930.5</v>
      </c>
      <c r="AG608" s="12"/>
      <c r="AH608" s="12"/>
      <c r="AI608" s="12"/>
      <c r="AJ608" s="12"/>
      <c r="AK608" s="23">
        <v>1110.4000000000001</v>
      </c>
      <c r="AL608" s="23">
        <v>180</v>
      </c>
      <c r="AM608" s="23"/>
      <c r="AN608" s="23"/>
      <c r="AO608" s="23"/>
      <c r="AP608" s="23"/>
      <c r="AQ608" s="23"/>
      <c r="AR608" s="23"/>
      <c r="AS608" s="23"/>
      <c r="AT608" s="23"/>
      <c r="AU608" s="23"/>
      <c r="AV608" s="11"/>
    </row>
    <row r="609" spans="1:48" ht="189">
      <c r="A609" s="13" t="s">
        <v>739</v>
      </c>
      <c r="B609" s="14" t="s">
        <v>718</v>
      </c>
      <c r="C609" s="14" t="s">
        <v>63</v>
      </c>
      <c r="D609" s="14" t="s">
        <v>23</v>
      </c>
      <c r="E609" s="14" t="s">
        <v>738</v>
      </c>
      <c r="F609" s="14"/>
      <c r="G609" s="14"/>
      <c r="H609" s="14"/>
      <c r="I609" s="14"/>
      <c r="J609" s="14"/>
      <c r="K609" s="14"/>
      <c r="L609" s="14"/>
      <c r="M609" s="14"/>
      <c r="N609" s="14"/>
      <c r="O609" s="14"/>
      <c r="P609" s="14"/>
      <c r="Q609" s="14"/>
      <c r="R609" s="14"/>
      <c r="S609" s="14"/>
      <c r="T609" s="14" t="s">
        <v>31</v>
      </c>
      <c r="U609" s="14"/>
      <c r="V609" s="15"/>
      <c r="W609" s="15"/>
      <c r="X609" s="15"/>
      <c r="Y609" s="15"/>
      <c r="Z609" s="16"/>
      <c r="AA609" s="17">
        <v>180</v>
      </c>
      <c r="AB609" s="17"/>
      <c r="AC609" s="17"/>
      <c r="AD609" s="17"/>
      <c r="AE609" s="17"/>
      <c r="AF609" s="17">
        <v>930.5</v>
      </c>
      <c r="AG609" s="17"/>
      <c r="AH609" s="17"/>
      <c r="AI609" s="17"/>
      <c r="AJ609" s="17"/>
      <c r="AK609" s="24">
        <v>1110.4000000000001</v>
      </c>
      <c r="AL609" s="24">
        <v>180</v>
      </c>
      <c r="AM609" s="24"/>
      <c r="AN609" s="24"/>
      <c r="AO609" s="24"/>
      <c r="AP609" s="24"/>
      <c r="AQ609" s="24"/>
      <c r="AR609" s="24"/>
      <c r="AS609" s="24"/>
      <c r="AT609" s="24"/>
      <c r="AU609" s="24"/>
      <c r="AV609" s="16"/>
    </row>
    <row r="610" spans="1:48" ht="15.75">
      <c r="A610" s="5" t="s">
        <v>191</v>
      </c>
      <c r="B610" s="4" t="s">
        <v>718</v>
      </c>
      <c r="C610" s="4" t="s">
        <v>63</v>
      </c>
      <c r="D610" s="4" t="s">
        <v>190</v>
      </c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6"/>
      <c r="W610" s="6"/>
      <c r="X610" s="6"/>
      <c r="Y610" s="6"/>
      <c r="Z610" s="5"/>
      <c r="AA610" s="7"/>
      <c r="AB610" s="7"/>
      <c r="AC610" s="7"/>
      <c r="AD610" s="7"/>
      <c r="AE610" s="7"/>
      <c r="AF610" s="7">
        <v>1007.2</v>
      </c>
      <c r="AG610" s="7"/>
      <c r="AH610" s="7"/>
      <c r="AI610" s="7"/>
      <c r="AJ610" s="7"/>
      <c r="AK610" s="22">
        <v>999</v>
      </c>
      <c r="AL610" s="22"/>
      <c r="AM610" s="22"/>
      <c r="AN610" s="22"/>
      <c r="AO610" s="22"/>
      <c r="AP610" s="22"/>
      <c r="AQ610" s="22"/>
      <c r="AR610" s="22"/>
      <c r="AS610" s="22"/>
      <c r="AT610" s="22"/>
      <c r="AU610" s="22"/>
      <c r="AV610" s="5"/>
    </row>
    <row r="611" spans="1:48" ht="189">
      <c r="A611" s="8" t="s">
        <v>192</v>
      </c>
      <c r="B611" s="9" t="s">
        <v>718</v>
      </c>
      <c r="C611" s="9" t="s">
        <v>63</v>
      </c>
      <c r="D611" s="9" t="s">
        <v>190</v>
      </c>
      <c r="E611" s="9" t="s">
        <v>193</v>
      </c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10"/>
      <c r="W611" s="10"/>
      <c r="X611" s="10"/>
      <c r="Y611" s="10"/>
      <c r="Z611" s="11"/>
      <c r="AA611" s="12"/>
      <c r="AB611" s="12"/>
      <c r="AC611" s="12"/>
      <c r="AD611" s="12"/>
      <c r="AE611" s="12"/>
      <c r="AF611" s="12">
        <v>12</v>
      </c>
      <c r="AG611" s="12"/>
      <c r="AH611" s="12"/>
      <c r="AI611" s="12"/>
      <c r="AJ611" s="12"/>
      <c r="AK611" s="23">
        <v>12</v>
      </c>
      <c r="AL611" s="23"/>
      <c r="AM611" s="23"/>
      <c r="AN611" s="23"/>
      <c r="AO611" s="23"/>
      <c r="AP611" s="23"/>
      <c r="AQ611" s="23"/>
      <c r="AR611" s="23"/>
      <c r="AS611" s="23"/>
      <c r="AT611" s="23"/>
      <c r="AU611" s="23"/>
      <c r="AV611" s="11"/>
    </row>
    <row r="612" spans="1:48" ht="236.25">
      <c r="A612" s="13" t="s">
        <v>194</v>
      </c>
      <c r="B612" s="14" t="s">
        <v>718</v>
      </c>
      <c r="C612" s="14" t="s">
        <v>63</v>
      </c>
      <c r="D612" s="14" t="s">
        <v>190</v>
      </c>
      <c r="E612" s="14" t="s">
        <v>193</v>
      </c>
      <c r="F612" s="14"/>
      <c r="G612" s="14"/>
      <c r="H612" s="14"/>
      <c r="I612" s="14"/>
      <c r="J612" s="14"/>
      <c r="K612" s="14"/>
      <c r="L612" s="14"/>
      <c r="M612" s="14"/>
      <c r="N612" s="14"/>
      <c r="O612" s="14"/>
      <c r="P612" s="14"/>
      <c r="Q612" s="14"/>
      <c r="R612" s="14"/>
      <c r="S612" s="14"/>
      <c r="T612" s="14" t="s">
        <v>31</v>
      </c>
      <c r="U612" s="14"/>
      <c r="V612" s="15"/>
      <c r="W612" s="15"/>
      <c r="X612" s="15"/>
      <c r="Y612" s="15"/>
      <c r="Z612" s="16"/>
      <c r="AA612" s="17"/>
      <c r="AB612" s="17"/>
      <c r="AC612" s="17"/>
      <c r="AD612" s="17"/>
      <c r="AE612" s="17"/>
      <c r="AF612" s="17">
        <v>12</v>
      </c>
      <c r="AG612" s="17"/>
      <c r="AH612" s="17"/>
      <c r="AI612" s="17"/>
      <c r="AJ612" s="17"/>
      <c r="AK612" s="24">
        <v>12</v>
      </c>
      <c r="AL612" s="24"/>
      <c r="AM612" s="24"/>
      <c r="AN612" s="24"/>
      <c r="AO612" s="24"/>
      <c r="AP612" s="24"/>
      <c r="AQ612" s="24"/>
      <c r="AR612" s="24"/>
      <c r="AS612" s="24"/>
      <c r="AT612" s="24"/>
      <c r="AU612" s="24"/>
      <c r="AV612" s="16"/>
    </row>
    <row r="613" spans="1:48" ht="173.25">
      <c r="A613" s="8" t="s">
        <v>202</v>
      </c>
      <c r="B613" s="9" t="s">
        <v>718</v>
      </c>
      <c r="C613" s="9" t="s">
        <v>63</v>
      </c>
      <c r="D613" s="9" t="s">
        <v>190</v>
      </c>
      <c r="E613" s="9" t="s">
        <v>203</v>
      </c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10"/>
      <c r="W613" s="10"/>
      <c r="X613" s="10"/>
      <c r="Y613" s="10"/>
      <c r="Z613" s="11"/>
      <c r="AA613" s="12"/>
      <c r="AB613" s="12"/>
      <c r="AC613" s="12"/>
      <c r="AD613" s="12"/>
      <c r="AE613" s="12"/>
      <c r="AF613" s="12">
        <v>460.9</v>
      </c>
      <c r="AG613" s="12"/>
      <c r="AH613" s="12"/>
      <c r="AI613" s="12"/>
      <c r="AJ613" s="12"/>
      <c r="AK613" s="23">
        <v>460.8</v>
      </c>
      <c r="AL613" s="23"/>
      <c r="AM613" s="23"/>
      <c r="AN613" s="23"/>
      <c r="AO613" s="23"/>
      <c r="AP613" s="23"/>
      <c r="AQ613" s="23"/>
      <c r="AR613" s="23"/>
      <c r="AS613" s="23"/>
      <c r="AT613" s="23"/>
      <c r="AU613" s="23"/>
      <c r="AV613" s="11"/>
    </row>
    <row r="614" spans="1:48" ht="220.5">
      <c r="A614" s="13" t="s">
        <v>204</v>
      </c>
      <c r="B614" s="14" t="s">
        <v>718</v>
      </c>
      <c r="C614" s="14" t="s">
        <v>63</v>
      </c>
      <c r="D614" s="14" t="s">
        <v>190</v>
      </c>
      <c r="E614" s="14" t="s">
        <v>203</v>
      </c>
      <c r="F614" s="14"/>
      <c r="G614" s="14"/>
      <c r="H614" s="14"/>
      <c r="I614" s="14"/>
      <c r="J614" s="14"/>
      <c r="K614" s="14"/>
      <c r="L614" s="14"/>
      <c r="M614" s="14"/>
      <c r="N614" s="14"/>
      <c r="O614" s="14"/>
      <c r="P614" s="14"/>
      <c r="Q614" s="14"/>
      <c r="R614" s="14"/>
      <c r="S614" s="14"/>
      <c r="T614" s="14" t="s">
        <v>31</v>
      </c>
      <c r="U614" s="14"/>
      <c r="V614" s="15"/>
      <c r="W614" s="15"/>
      <c r="X614" s="15"/>
      <c r="Y614" s="15"/>
      <c r="Z614" s="16"/>
      <c r="AA614" s="17"/>
      <c r="AB614" s="17"/>
      <c r="AC614" s="17"/>
      <c r="AD614" s="17"/>
      <c r="AE614" s="17"/>
      <c r="AF614" s="17">
        <v>460.9</v>
      </c>
      <c r="AG614" s="17"/>
      <c r="AH614" s="17"/>
      <c r="AI614" s="17"/>
      <c r="AJ614" s="17"/>
      <c r="AK614" s="24">
        <v>460.8</v>
      </c>
      <c r="AL614" s="24"/>
      <c r="AM614" s="24"/>
      <c r="AN614" s="24"/>
      <c r="AO614" s="24"/>
      <c r="AP614" s="24"/>
      <c r="AQ614" s="24"/>
      <c r="AR614" s="24"/>
      <c r="AS614" s="24"/>
      <c r="AT614" s="24"/>
      <c r="AU614" s="24"/>
      <c r="AV614" s="16"/>
    </row>
    <row r="615" spans="1:48" ht="173.25">
      <c r="A615" s="8" t="s">
        <v>740</v>
      </c>
      <c r="B615" s="9" t="s">
        <v>718</v>
      </c>
      <c r="C615" s="9" t="s">
        <v>63</v>
      </c>
      <c r="D615" s="9" t="s">
        <v>190</v>
      </c>
      <c r="E615" s="9" t="s">
        <v>741</v>
      </c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10"/>
      <c r="W615" s="10"/>
      <c r="X615" s="10"/>
      <c r="Y615" s="10"/>
      <c r="Z615" s="11"/>
      <c r="AA615" s="12"/>
      <c r="AB615" s="12"/>
      <c r="AC615" s="12"/>
      <c r="AD615" s="12"/>
      <c r="AE615" s="12"/>
      <c r="AF615" s="12">
        <v>473.9</v>
      </c>
      <c r="AG615" s="12"/>
      <c r="AH615" s="12"/>
      <c r="AI615" s="12"/>
      <c r="AJ615" s="12"/>
      <c r="AK615" s="23">
        <v>473.9</v>
      </c>
      <c r="AL615" s="23"/>
      <c r="AM615" s="23"/>
      <c r="AN615" s="23"/>
      <c r="AO615" s="23"/>
      <c r="AP615" s="23"/>
      <c r="AQ615" s="23"/>
      <c r="AR615" s="23"/>
      <c r="AS615" s="23"/>
      <c r="AT615" s="23"/>
      <c r="AU615" s="23"/>
      <c r="AV615" s="11"/>
    </row>
    <row r="616" spans="1:48" ht="220.5">
      <c r="A616" s="13" t="s">
        <v>742</v>
      </c>
      <c r="B616" s="14" t="s">
        <v>718</v>
      </c>
      <c r="C616" s="14" t="s">
        <v>63</v>
      </c>
      <c r="D616" s="14" t="s">
        <v>190</v>
      </c>
      <c r="E616" s="14" t="s">
        <v>741</v>
      </c>
      <c r="F616" s="14"/>
      <c r="G616" s="14"/>
      <c r="H616" s="14"/>
      <c r="I616" s="14"/>
      <c r="J616" s="14"/>
      <c r="K616" s="14"/>
      <c r="L616" s="14"/>
      <c r="M616" s="14"/>
      <c r="N616" s="14"/>
      <c r="O616" s="14"/>
      <c r="P616" s="14"/>
      <c r="Q616" s="14"/>
      <c r="R616" s="14"/>
      <c r="S616" s="14"/>
      <c r="T616" s="14" t="s">
        <v>31</v>
      </c>
      <c r="U616" s="14"/>
      <c r="V616" s="15"/>
      <c r="W616" s="15"/>
      <c r="X616" s="15"/>
      <c r="Y616" s="15"/>
      <c r="Z616" s="16"/>
      <c r="AA616" s="17"/>
      <c r="AB616" s="17"/>
      <c r="AC616" s="17"/>
      <c r="AD616" s="17"/>
      <c r="AE616" s="17"/>
      <c r="AF616" s="17">
        <v>473.9</v>
      </c>
      <c r="AG616" s="17"/>
      <c r="AH616" s="17"/>
      <c r="AI616" s="17"/>
      <c r="AJ616" s="17"/>
      <c r="AK616" s="24">
        <v>473.9</v>
      </c>
      <c r="AL616" s="24"/>
      <c r="AM616" s="24"/>
      <c r="AN616" s="24"/>
      <c r="AO616" s="24"/>
      <c r="AP616" s="24"/>
      <c r="AQ616" s="24"/>
      <c r="AR616" s="24"/>
      <c r="AS616" s="24"/>
      <c r="AT616" s="24"/>
      <c r="AU616" s="24"/>
      <c r="AV616" s="16"/>
    </row>
    <row r="617" spans="1:48" ht="94.5">
      <c r="A617" s="11" t="s">
        <v>87</v>
      </c>
      <c r="B617" s="9" t="s">
        <v>718</v>
      </c>
      <c r="C617" s="9" t="s">
        <v>63</v>
      </c>
      <c r="D617" s="9" t="s">
        <v>190</v>
      </c>
      <c r="E617" s="9" t="s">
        <v>88</v>
      </c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10"/>
      <c r="W617" s="10"/>
      <c r="X617" s="10"/>
      <c r="Y617" s="10"/>
      <c r="Z617" s="11"/>
      <c r="AA617" s="12"/>
      <c r="AB617" s="12"/>
      <c r="AC617" s="12"/>
      <c r="AD617" s="12"/>
      <c r="AE617" s="12"/>
      <c r="AF617" s="12">
        <v>52.3</v>
      </c>
      <c r="AG617" s="12"/>
      <c r="AH617" s="12"/>
      <c r="AI617" s="12"/>
      <c r="AJ617" s="12"/>
      <c r="AK617" s="23">
        <v>52.3</v>
      </c>
      <c r="AL617" s="23"/>
      <c r="AM617" s="23"/>
      <c r="AN617" s="23"/>
      <c r="AO617" s="23"/>
      <c r="AP617" s="23"/>
      <c r="AQ617" s="23"/>
      <c r="AR617" s="23"/>
      <c r="AS617" s="23"/>
      <c r="AT617" s="23"/>
      <c r="AU617" s="23"/>
      <c r="AV617" s="11"/>
    </row>
    <row r="618" spans="1:48" ht="126">
      <c r="A618" s="13" t="s">
        <v>217</v>
      </c>
      <c r="B618" s="14" t="s">
        <v>718</v>
      </c>
      <c r="C618" s="14" t="s">
        <v>63</v>
      </c>
      <c r="D618" s="14" t="s">
        <v>190</v>
      </c>
      <c r="E618" s="14" t="s">
        <v>88</v>
      </c>
      <c r="F618" s="14"/>
      <c r="G618" s="14"/>
      <c r="H618" s="14"/>
      <c r="I618" s="14"/>
      <c r="J618" s="14"/>
      <c r="K618" s="14"/>
      <c r="L618" s="14"/>
      <c r="M618" s="14"/>
      <c r="N618" s="14"/>
      <c r="O618" s="14"/>
      <c r="P618" s="14"/>
      <c r="Q618" s="14"/>
      <c r="R618" s="14"/>
      <c r="S618" s="14"/>
      <c r="T618" s="14" t="s">
        <v>31</v>
      </c>
      <c r="U618" s="14"/>
      <c r="V618" s="15"/>
      <c r="W618" s="15"/>
      <c r="X618" s="15"/>
      <c r="Y618" s="15"/>
      <c r="Z618" s="16"/>
      <c r="AA618" s="17"/>
      <c r="AB618" s="17"/>
      <c r="AC618" s="17"/>
      <c r="AD618" s="17"/>
      <c r="AE618" s="17"/>
      <c r="AF618" s="17">
        <v>52.3</v>
      </c>
      <c r="AG618" s="17"/>
      <c r="AH618" s="17"/>
      <c r="AI618" s="17"/>
      <c r="AJ618" s="17"/>
      <c r="AK618" s="24">
        <v>52.3</v>
      </c>
      <c r="AL618" s="24"/>
      <c r="AM618" s="24"/>
      <c r="AN618" s="24"/>
      <c r="AO618" s="24"/>
      <c r="AP618" s="24"/>
      <c r="AQ618" s="24"/>
      <c r="AR618" s="24"/>
      <c r="AS618" s="24"/>
      <c r="AT618" s="24"/>
      <c r="AU618" s="24"/>
      <c r="AV618" s="16"/>
    </row>
    <row r="619" spans="1:48" ht="15.75">
      <c r="A619" s="5" t="s">
        <v>231</v>
      </c>
      <c r="B619" s="4" t="s">
        <v>718</v>
      </c>
      <c r="C619" s="4" t="s">
        <v>230</v>
      </c>
      <c r="D619" s="4" t="s">
        <v>24</v>
      </c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6"/>
      <c r="W619" s="6"/>
      <c r="X619" s="6"/>
      <c r="Y619" s="6"/>
      <c r="Z619" s="5"/>
      <c r="AA619" s="7">
        <v>24</v>
      </c>
      <c r="AB619" s="7"/>
      <c r="AC619" s="7"/>
      <c r="AD619" s="7"/>
      <c r="AE619" s="7"/>
      <c r="AF619" s="7">
        <v>-13.5</v>
      </c>
      <c r="AG619" s="7"/>
      <c r="AH619" s="7"/>
      <c r="AI619" s="7"/>
      <c r="AJ619" s="7"/>
      <c r="AK619" s="22">
        <f>AK620</f>
        <v>10.5</v>
      </c>
      <c r="AL619" s="22">
        <v>24</v>
      </c>
      <c r="AM619" s="22"/>
      <c r="AN619" s="22"/>
      <c r="AO619" s="22"/>
      <c r="AP619" s="22"/>
      <c r="AQ619" s="22"/>
      <c r="AR619" s="22"/>
      <c r="AS619" s="22"/>
      <c r="AT619" s="22"/>
      <c r="AU619" s="22"/>
      <c r="AV619" s="5"/>
    </row>
    <row r="620" spans="1:48" ht="47.25">
      <c r="A620" s="5" t="s">
        <v>232</v>
      </c>
      <c r="B620" s="4" t="s">
        <v>718</v>
      </c>
      <c r="C620" s="4" t="s">
        <v>230</v>
      </c>
      <c r="D620" s="4" t="s">
        <v>63</v>
      </c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6"/>
      <c r="W620" s="6"/>
      <c r="X620" s="6"/>
      <c r="Y620" s="6"/>
      <c r="Z620" s="5"/>
      <c r="AA620" s="7">
        <v>24</v>
      </c>
      <c r="AB620" s="7"/>
      <c r="AC620" s="7"/>
      <c r="AD620" s="7"/>
      <c r="AE620" s="7"/>
      <c r="AF620" s="7">
        <v>-13.5</v>
      </c>
      <c r="AG620" s="7"/>
      <c r="AH620" s="7"/>
      <c r="AI620" s="7"/>
      <c r="AJ620" s="7"/>
      <c r="AK620" s="22">
        <v>10.5</v>
      </c>
      <c r="AL620" s="22">
        <v>24</v>
      </c>
      <c r="AM620" s="22"/>
      <c r="AN620" s="22"/>
      <c r="AO620" s="22"/>
      <c r="AP620" s="22"/>
      <c r="AQ620" s="22"/>
      <c r="AR620" s="22"/>
      <c r="AS620" s="22"/>
      <c r="AT620" s="22"/>
      <c r="AU620" s="22"/>
      <c r="AV620" s="5"/>
    </row>
    <row r="621" spans="1:48" ht="126">
      <c r="A621" s="11" t="s">
        <v>369</v>
      </c>
      <c r="B621" s="9" t="s">
        <v>718</v>
      </c>
      <c r="C621" s="9" t="s">
        <v>230</v>
      </c>
      <c r="D621" s="9" t="s">
        <v>63</v>
      </c>
      <c r="E621" s="9" t="s">
        <v>370</v>
      </c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10"/>
      <c r="W621" s="10"/>
      <c r="X621" s="10"/>
      <c r="Y621" s="10"/>
      <c r="Z621" s="11"/>
      <c r="AA621" s="12">
        <v>24</v>
      </c>
      <c r="AB621" s="12"/>
      <c r="AC621" s="12"/>
      <c r="AD621" s="12"/>
      <c r="AE621" s="12"/>
      <c r="AF621" s="12">
        <v>-13.5</v>
      </c>
      <c r="AG621" s="12"/>
      <c r="AH621" s="12"/>
      <c r="AI621" s="12"/>
      <c r="AJ621" s="12"/>
      <c r="AK621" s="23">
        <v>10.5</v>
      </c>
      <c r="AL621" s="23">
        <v>24</v>
      </c>
      <c r="AM621" s="23"/>
      <c r="AN621" s="23"/>
      <c r="AO621" s="23"/>
      <c r="AP621" s="23"/>
      <c r="AQ621" s="23"/>
      <c r="AR621" s="23"/>
      <c r="AS621" s="23"/>
      <c r="AT621" s="23"/>
      <c r="AU621" s="23"/>
      <c r="AV621" s="11"/>
    </row>
    <row r="622" spans="1:48" ht="173.25">
      <c r="A622" s="13" t="s">
        <v>371</v>
      </c>
      <c r="B622" s="14" t="s">
        <v>718</v>
      </c>
      <c r="C622" s="14" t="s">
        <v>230</v>
      </c>
      <c r="D622" s="14" t="s">
        <v>63</v>
      </c>
      <c r="E622" s="14" t="s">
        <v>370</v>
      </c>
      <c r="F622" s="14"/>
      <c r="G622" s="14"/>
      <c r="H622" s="14"/>
      <c r="I622" s="14"/>
      <c r="J622" s="14"/>
      <c r="K622" s="14"/>
      <c r="L622" s="14"/>
      <c r="M622" s="14"/>
      <c r="N622" s="14"/>
      <c r="O622" s="14"/>
      <c r="P622" s="14"/>
      <c r="Q622" s="14"/>
      <c r="R622" s="14"/>
      <c r="S622" s="14"/>
      <c r="T622" s="14" t="s">
        <v>31</v>
      </c>
      <c r="U622" s="14"/>
      <c r="V622" s="15"/>
      <c r="W622" s="15"/>
      <c r="X622" s="15"/>
      <c r="Y622" s="15"/>
      <c r="Z622" s="16"/>
      <c r="AA622" s="17">
        <v>24</v>
      </c>
      <c r="AB622" s="17"/>
      <c r="AC622" s="17"/>
      <c r="AD622" s="17"/>
      <c r="AE622" s="17"/>
      <c r="AF622" s="17">
        <v>-13.5</v>
      </c>
      <c r="AG622" s="17"/>
      <c r="AH622" s="17"/>
      <c r="AI622" s="17"/>
      <c r="AJ622" s="17"/>
      <c r="AK622" s="24">
        <v>10.5</v>
      </c>
      <c r="AL622" s="24">
        <v>24</v>
      </c>
      <c r="AM622" s="24"/>
      <c r="AN622" s="24"/>
      <c r="AO622" s="24"/>
      <c r="AP622" s="24"/>
      <c r="AQ622" s="24"/>
      <c r="AR622" s="24"/>
      <c r="AS622" s="24"/>
      <c r="AT622" s="24"/>
      <c r="AU622" s="24"/>
      <c r="AV622" s="16"/>
    </row>
    <row r="623" spans="1:48" ht="15.75">
      <c r="A623" s="18" t="s">
        <v>743</v>
      </c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6"/>
      <c r="W623" s="6"/>
      <c r="X623" s="6"/>
      <c r="Y623" s="6"/>
      <c r="Z623" s="18"/>
      <c r="AA623" s="7">
        <v>1475226.4</v>
      </c>
      <c r="AB623" s="7">
        <v>118591.9</v>
      </c>
      <c r="AC623" s="7">
        <v>64834.9</v>
      </c>
      <c r="AD623" s="7">
        <v>966</v>
      </c>
      <c r="AE623" s="7"/>
      <c r="AF623" s="7">
        <v>59060.7</v>
      </c>
      <c r="AG623" s="7">
        <v>7598.8</v>
      </c>
      <c r="AH623" s="7">
        <v>33535.800000000003</v>
      </c>
      <c r="AI623" s="7">
        <v>12905.8</v>
      </c>
      <c r="AJ623" s="7"/>
      <c r="AK623" s="22">
        <f>AK10+AK233+AK242+AK296+AK374+AK470+AK586</f>
        <v>1500381.4</v>
      </c>
      <c r="AL623" s="22">
        <v>1432691.7</v>
      </c>
      <c r="AM623" s="22">
        <v>80200.3</v>
      </c>
      <c r="AN623" s="22">
        <v>45779.5</v>
      </c>
      <c r="AO623" s="22"/>
      <c r="AP623" s="22"/>
      <c r="AQ623" s="22">
        <v>-25019.4</v>
      </c>
      <c r="AR623" s="22">
        <v>34332.1</v>
      </c>
      <c r="AS623" s="22">
        <v>16446</v>
      </c>
      <c r="AT623" s="22">
        <v>4738.2</v>
      </c>
      <c r="AU623" s="22"/>
      <c r="AV623" s="18"/>
    </row>
  </sheetData>
  <mergeCells count="38">
    <mergeCell ref="A1:AU1"/>
    <mergeCell ref="A2:AU2"/>
    <mergeCell ref="A3:AU3"/>
    <mergeCell ref="AC7:AC8"/>
    <mergeCell ref="AR7:AR8"/>
    <mergeCell ref="AG7:AG8"/>
    <mergeCell ref="AH7:AH8"/>
    <mergeCell ref="AI7:AI8"/>
    <mergeCell ref="AJ7:AJ8"/>
    <mergeCell ref="AP7:AP8"/>
    <mergeCell ref="W7:W8"/>
    <mergeCell ref="AT7:AT8"/>
    <mergeCell ref="AB7:AB8"/>
    <mergeCell ref="AM7:AM8"/>
    <mergeCell ref="AO7:AO8"/>
    <mergeCell ref="C7:C8"/>
    <mergeCell ref="Z7:Z8"/>
    <mergeCell ref="AK7:AK8"/>
    <mergeCell ref="AF7:AF8"/>
    <mergeCell ref="AA7:AA8"/>
    <mergeCell ref="AE7:AE8"/>
    <mergeCell ref="AD7:AD8"/>
    <mergeCell ref="E7:S8"/>
    <mergeCell ref="T7:T8"/>
    <mergeCell ref="V7:V8"/>
    <mergeCell ref="A5:AV5"/>
    <mergeCell ref="AU7:AU8"/>
    <mergeCell ref="AS7:AS8"/>
    <mergeCell ref="D7:D8"/>
    <mergeCell ref="X7:X8"/>
    <mergeCell ref="AQ7:AQ8"/>
    <mergeCell ref="AL7:AL8"/>
    <mergeCell ref="U7:U8"/>
    <mergeCell ref="AV7:AV8"/>
    <mergeCell ref="A7:A8"/>
    <mergeCell ref="B7:B8"/>
    <mergeCell ref="Y7:Y8"/>
    <mergeCell ref="AN7:AN8"/>
  </mergeCells>
  <pageMargins left="1.17" right="0.39" top="0.78" bottom="0.78" header="0" footer="0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 год</vt:lpstr>
      <vt:lpstr>'2022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rep:2.55.0.385</dc:description>
  <cp:lastModifiedBy>user</cp:lastModifiedBy>
  <cp:lastPrinted>2023-03-21T06:53:20Z</cp:lastPrinted>
  <dcterms:created xsi:type="dcterms:W3CDTF">2022-12-26T13:53:41Z</dcterms:created>
  <dcterms:modified xsi:type="dcterms:W3CDTF">2023-03-28T10:53:00Z</dcterms:modified>
</cp:coreProperties>
</file>