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'!$A$4:$M$141</definedName>
  </definedNames>
  <calcPr calcId="125725"/>
</workbook>
</file>

<file path=xl/calcChain.xml><?xml version="1.0" encoding="utf-8"?>
<calcChain xmlns="http://schemas.openxmlformats.org/spreadsheetml/2006/main">
  <c r="M130" i="1"/>
  <c r="F130" s="1"/>
  <c r="L130"/>
  <c r="E130" s="1"/>
  <c r="K130"/>
  <c r="K13"/>
  <c r="M24"/>
  <c r="L24"/>
  <c r="K137"/>
  <c r="K134"/>
  <c r="M118"/>
  <c r="F118" s="1"/>
  <c r="L118"/>
  <c r="E118" s="1"/>
  <c r="K118"/>
  <c r="D118" s="1"/>
  <c r="M113"/>
  <c r="L113"/>
  <c r="M105"/>
  <c r="L105"/>
  <c r="K105"/>
  <c r="M100"/>
  <c r="L100"/>
  <c r="M97"/>
  <c r="L97"/>
  <c r="M92"/>
  <c r="L92"/>
  <c r="K90"/>
  <c r="M87"/>
  <c r="L87"/>
  <c r="M78"/>
  <c r="L78"/>
  <c r="M75"/>
  <c r="L75"/>
  <c r="K75"/>
  <c r="M72"/>
  <c r="L72"/>
  <c r="K72"/>
  <c r="M69"/>
  <c r="L69"/>
  <c r="K69"/>
  <c r="M64"/>
  <c r="L64"/>
  <c r="K64"/>
  <c r="M61"/>
  <c r="L61"/>
  <c r="K61"/>
  <c r="M58"/>
  <c r="L58"/>
  <c r="K58"/>
  <c r="M56"/>
  <c r="L56"/>
  <c r="K56"/>
  <c r="M21"/>
  <c r="L21"/>
  <c r="M18"/>
  <c r="L18"/>
  <c r="K18"/>
  <c r="M13"/>
  <c r="L13"/>
  <c r="M84"/>
  <c r="L84"/>
  <c r="M81"/>
  <c r="L81"/>
  <c r="M52"/>
  <c r="L52"/>
  <c r="M48"/>
  <c r="L48"/>
  <c r="K48"/>
  <c r="M44"/>
  <c r="L44"/>
  <c r="K44"/>
  <c r="M40"/>
  <c r="L40"/>
  <c r="M37"/>
  <c r="L37"/>
  <c r="M33"/>
  <c r="L33"/>
  <c r="M28"/>
  <c r="L28"/>
  <c r="E140" l="1"/>
  <c r="D140"/>
  <c r="F140"/>
  <c r="M51"/>
  <c r="M140" s="1"/>
  <c r="L51"/>
  <c r="L140" s="1"/>
  <c r="K51"/>
  <c r="K140" s="1"/>
</calcChain>
</file>

<file path=xl/sharedStrings.xml><?xml version="1.0" encoding="utf-8"?>
<sst xmlns="http://schemas.openxmlformats.org/spreadsheetml/2006/main" count="272" uniqueCount="181">
  <si>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</si>
  <si>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</si>
  <si>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</si>
  <si>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</si>
  <si>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</si>
  <si>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</si>
  <si>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</si>
  <si>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</si>
  <si>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</si>
  <si>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</si>
  <si>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</si>
  <si>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</si>
  <si>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</si>
  <si>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</si>
  <si>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</si>
  <si>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</si>
  <si>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</si>
  <si>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</si>
  <si>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</si>
  <si>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</si>
  <si>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</si>
  <si>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</si>
  <si>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</si>
  <si>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</si>
  <si>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</si>
  <si>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</si>
  <si>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</si>
  <si>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</si>
  <si>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</si>
  <si>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</si>
  <si>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</si>
  <si>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</si>
  <si>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</si>
  <si>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</si>
  <si>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</si>
  <si>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</si>
  <si>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</si>
  <si>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</si>
  <si>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</si>
  <si>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</si>
  <si>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</si>
  <si>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</si>
  <si>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</si>
  <si>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</si>
  <si>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</si>
  <si>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</si>
  <si>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</si>
  <si>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</si>
  <si>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</si>
  <si>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</si>
  <si>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</si>
  <si>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</si>
  <si>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</si>
  <si>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</si>
  <si>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</si>
  <si>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</si>
  <si>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</si>
  <si>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</si>
  <si>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</si>
  <si>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</si>
  <si>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</si>
  <si>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</si>
  <si>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</si>
  <si>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</si>
  <si>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</si>
  <si>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0410072110</t>
  </si>
  <si>
    <t>0420072180</t>
  </si>
  <si>
    <t>0420072220</t>
  </si>
  <si>
    <t>0420072420</t>
  </si>
  <si>
    <t>0420072200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</si>
  <si>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</si>
  <si>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</si>
  <si>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</si>
  <si>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</si>
  <si>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</si>
  <si>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</si>
  <si>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</si>
  <si>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0420072150</t>
  </si>
  <si>
    <t>0420072170</t>
  </si>
  <si>
    <t>0410072060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</si>
  <si>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</si>
  <si>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</si>
  <si>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</si>
  <si>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</si>
  <si>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</si>
  <si>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</si>
  <si>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</si>
  <si>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</si>
  <si>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</si>
  <si>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</si>
  <si>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</si>
  <si>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</si>
  <si>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</si>
  <si>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</si>
  <si>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</si>
  <si>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</si>
  <si>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</si>
  <si>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</si>
  <si>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</si>
  <si>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</si>
  <si>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</si>
  <si>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</si>
  <si>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</si>
  <si>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</si>
  <si>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</si>
  <si>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</si>
  <si>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</si>
  <si>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</si>
  <si>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</si>
  <si>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</si>
  <si>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</si>
  <si>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</si>
  <si>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</si>
  <si>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</si>
  <si>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2023 год Сумма (тыс.руб)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</si>
  <si>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</si>
  <si>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</si>
  <si>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</si>
  <si>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</si>
  <si>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</si>
  <si>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</si>
  <si>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</si>
  <si>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2022 год    Сумма (тыс.руб)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</si>
  <si>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</si>
  <si>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</si>
  <si>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</si>
  <si>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</si>
  <si>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</si>
  <si>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</si>
  <si>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</si>
  <si>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</si>
  <si>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</si>
  <si>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</si>
  <si>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</si>
  <si>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</si>
  <si>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</si>
  <si>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</si>
  <si>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</si>
  <si>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</si>
  <si>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</si>
  <si>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</si>
  <si>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</si>
  <si>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</si>
  <si>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</si>
  <si>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</si>
  <si>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</si>
  <si>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</si>
  <si>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</si>
  <si>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</si>
  <si>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</si>
  <si>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</si>
  <si>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</si>
  <si>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</si>
  <si>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</si>
  <si>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</si>
  <si>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</si>
  <si>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</si>
  <si>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</si>
  <si>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</si>
  <si>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</si>
  <si>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</si>
  <si>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</si>
  <si>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</si>
  <si>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</si>
  <si>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>0140072430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</si>
  <si>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</si>
  <si>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</si>
  <si>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</si>
  <si>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</si>
  <si>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 xml:space="preserve"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</si>
  <si>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</si>
  <si>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</si>
  <si>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</si>
  <si>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</si>
  <si>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9990072290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</si>
  <si>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</si>
  <si>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04200R302F</t>
  </si>
  <si>
    <t xml:space="preserve">Исполнение субвенций  бюджета Орловского района  за 2022 год </t>
  </si>
  <si>
    <t xml:space="preserve">к  Решению  Собрания депутатов Орловского района </t>
  </si>
  <si>
    <t>"Об отчете об исполнении бюджета Орловского района за 2022 год"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</si>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</sst>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3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165" fontId="3" fillId="3" borderId="1" xfId="0" applyNumberFormat="1" applyFont="1" applyFill="1" applyBorder="1" applyAlignment="1">
      <alignment horizontal="center" vertical="top" wrapText="1"/>
    </xf>
    <xf numFmtId="0" fontId="19" fillId="0" borderId="0" xfId="1" applyFont="1" applyFill="1" applyBorder="1" applyAlignment="1">
      <alignment vertical="top" wrapText="1"/>
    </xf>
    <xf numFmtId="0" fontId="18" fillId="0" borderId="0" xfId="1" applyFont="1" applyFill="1" applyAlignment="1">
      <alignment horizontal="right" wrapText="1"/>
    </xf>
    <xf numFmtId="49" fontId="18" fillId="0" borderId="0" xfId="1" applyNumberFormat="1" applyFont="1" applyFill="1" applyAlignment="1">
      <alignment horizontal="right" vertical="distributed" wrapText="1"/>
    </xf>
    <xf numFmtId="0" fontId="18" fillId="0" borderId="0" xfId="1" applyFont="1" applyFill="1" applyAlignment="1">
      <alignment horizontal="right" vertical="top" wrapText="1"/>
    </xf>
    <xf numFmtId="0" fontId="1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4" fillId="2" borderId="1" xfId="0" applyFont="1" applyFill="1" applyBorder="1"/>
    <xf numFmtId="165" fontId="1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9"/>
  <sheetViews>
    <sheetView tabSelected="1" zoomScaleSheetLayoutView="100" workbookViewId="0">
      <selection activeCell="C7" sqref="C7:C8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hidden="1" customWidth="1"/>
    <col min="6" max="6" width="12" style="1" hidden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5" customWidth="1"/>
    <col min="12" max="12" width="11.5703125" style="1" hidden="1" customWidth="1"/>
    <col min="13" max="13" width="11" style="1" hidden="1" customWidth="1"/>
    <col min="14" max="146" width="9.140625" style="11"/>
    <col min="147" max="16384" width="9.140625" style="1"/>
  </cols>
  <sheetData>
    <row r="1" spans="1:13" s="78" customFormat="1" ht="20.25" customHeight="1">
      <c r="A1" s="79" t="s">
        <v>180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3" s="78" customFormat="1" ht="20.25" customHeight="1">
      <c r="A2" s="80" t="s">
        <v>178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3" s="78" customFormat="1" ht="20.25" customHeight="1">
      <c r="A3" s="81" t="s">
        <v>179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3" ht="15.7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15.75">
      <c r="A5" s="85" t="s">
        <v>177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7" spans="1:13" ht="51.75" customHeight="1">
      <c r="A7" s="89" t="s">
        <v>0</v>
      </c>
      <c r="B7" s="92" t="s">
        <v>2</v>
      </c>
      <c r="C7" s="93" t="s">
        <v>3</v>
      </c>
      <c r="D7" s="84" t="s">
        <v>122</v>
      </c>
      <c r="E7" s="89" t="s">
        <v>114</v>
      </c>
      <c r="F7" s="89" t="s">
        <v>123</v>
      </c>
      <c r="G7" s="92" t="s">
        <v>88</v>
      </c>
      <c r="H7" s="89" t="s">
        <v>4</v>
      </c>
      <c r="I7" s="89"/>
      <c r="J7" s="89"/>
      <c r="K7" s="84" t="s">
        <v>122</v>
      </c>
      <c r="L7" s="89" t="s">
        <v>114</v>
      </c>
      <c r="M7" s="89" t="s">
        <v>123</v>
      </c>
    </row>
    <row r="8" spans="1:13" ht="25.5">
      <c r="A8" s="89"/>
      <c r="B8" s="92"/>
      <c r="C8" s="93"/>
      <c r="D8" s="84"/>
      <c r="E8" s="89"/>
      <c r="F8" s="89"/>
      <c r="G8" s="92"/>
      <c r="H8" s="13" t="s">
        <v>5</v>
      </c>
      <c r="I8" s="13" t="s">
        <v>6</v>
      </c>
      <c r="J8" s="13" t="s">
        <v>7</v>
      </c>
      <c r="K8" s="84"/>
      <c r="L8" s="89"/>
      <c r="M8" s="89"/>
    </row>
    <row r="9" spans="1:13">
      <c r="A9" s="17">
        <v>1</v>
      </c>
      <c r="B9" s="21">
        <v>2</v>
      </c>
      <c r="C9" s="23">
        <v>3</v>
      </c>
      <c r="D9" s="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9">
        <v>11</v>
      </c>
      <c r="L9" s="17">
        <v>12</v>
      </c>
      <c r="M9" s="17">
        <v>13</v>
      </c>
    </row>
    <row r="10" spans="1:13" ht="43.9" customHeight="1">
      <c r="A10" s="15">
        <v>1</v>
      </c>
      <c r="B10" s="16" t="s">
        <v>126</v>
      </c>
      <c r="C10" s="18" t="s">
        <v>1</v>
      </c>
      <c r="D10" s="53">
        <v>20292.3</v>
      </c>
      <c r="E10" s="17">
        <v>18822.3</v>
      </c>
      <c r="F10" s="22">
        <v>18823.900000000001</v>
      </c>
      <c r="G10" s="48"/>
      <c r="H10" s="49"/>
      <c r="I10" s="49"/>
      <c r="J10" s="49"/>
      <c r="K10" s="53">
        <v>20292.3</v>
      </c>
      <c r="L10" s="17">
        <v>18822.3</v>
      </c>
      <c r="M10" s="22">
        <v>18823.900000000001</v>
      </c>
    </row>
    <row r="11" spans="1:13" ht="151.15" customHeight="1">
      <c r="A11" s="15"/>
      <c r="B11" s="16"/>
      <c r="C11" s="18"/>
      <c r="D11" s="24"/>
      <c r="E11" s="17"/>
      <c r="F11" s="17"/>
      <c r="G11" s="52" t="s">
        <v>8</v>
      </c>
      <c r="H11" s="49">
        <v>1003</v>
      </c>
      <c r="I11" s="50" t="s">
        <v>62</v>
      </c>
      <c r="J11" s="49">
        <v>240</v>
      </c>
      <c r="K11" s="54">
        <v>232.4</v>
      </c>
      <c r="L11" s="25">
        <v>270</v>
      </c>
      <c r="M11" s="25">
        <v>270</v>
      </c>
    </row>
    <row r="12" spans="1:13" ht="14.25" customHeight="1">
      <c r="A12" s="15"/>
      <c r="B12" s="16"/>
      <c r="C12" s="18"/>
      <c r="D12" s="24"/>
      <c r="E12" s="17"/>
      <c r="F12" s="17"/>
      <c r="G12" s="48"/>
      <c r="H12" s="49">
        <v>1003</v>
      </c>
      <c r="I12" s="50" t="s">
        <v>62</v>
      </c>
      <c r="J12" s="49">
        <v>320</v>
      </c>
      <c r="K12" s="67">
        <v>20059.900000000001</v>
      </c>
      <c r="L12" s="26">
        <v>18552.3</v>
      </c>
      <c r="M12" s="26">
        <v>18553.900000000001</v>
      </c>
    </row>
    <row r="13" spans="1:13" ht="72" customHeight="1">
      <c r="A13" s="15">
        <v>2</v>
      </c>
      <c r="B13" s="16" t="s">
        <v>9</v>
      </c>
      <c r="C13" s="18" t="s">
        <v>24</v>
      </c>
      <c r="D13" s="51">
        <v>2379.6999999999998</v>
      </c>
      <c r="E13" s="22">
        <v>1845.1</v>
      </c>
      <c r="F13" s="22">
        <v>1914.9</v>
      </c>
      <c r="G13" s="48"/>
      <c r="H13" s="49"/>
      <c r="I13" s="50"/>
      <c r="J13" s="49"/>
      <c r="K13" s="51">
        <f>K14+K15+K16+K17</f>
        <v>2379.6999999999998</v>
      </c>
      <c r="L13" s="22">
        <f>L14+L15+L16</f>
        <v>1845.1</v>
      </c>
      <c r="M13" s="22">
        <f>M14+M15+M16</f>
        <v>1914.9</v>
      </c>
    </row>
    <row r="14" spans="1:13" ht="123" customHeight="1">
      <c r="A14" s="15"/>
      <c r="B14" s="16"/>
      <c r="C14" s="18"/>
      <c r="D14" s="24"/>
      <c r="E14" s="17"/>
      <c r="F14" s="17"/>
      <c r="G14" s="55" t="s">
        <v>84</v>
      </c>
      <c r="H14" s="50" t="s">
        <v>96</v>
      </c>
      <c r="I14" s="50" t="s">
        <v>80</v>
      </c>
      <c r="J14" s="49">
        <v>120</v>
      </c>
      <c r="K14" s="49">
        <v>1529.2</v>
      </c>
      <c r="L14" s="15">
        <v>1575.6</v>
      </c>
      <c r="M14" s="25">
        <v>1637.4</v>
      </c>
    </row>
    <row r="15" spans="1:13">
      <c r="A15" s="15"/>
      <c r="B15" s="16"/>
      <c r="C15" s="18"/>
      <c r="D15" s="24"/>
      <c r="E15" s="17"/>
      <c r="F15" s="17"/>
      <c r="G15" s="48"/>
      <c r="H15" s="50" t="s">
        <v>96</v>
      </c>
      <c r="I15" s="50" t="s">
        <v>80</v>
      </c>
      <c r="J15" s="49">
        <v>240</v>
      </c>
      <c r="K15" s="49">
        <v>288.3</v>
      </c>
      <c r="L15" s="15">
        <v>268.3</v>
      </c>
      <c r="M15" s="25">
        <v>276.3</v>
      </c>
    </row>
    <row r="16" spans="1:13">
      <c r="A16" s="15"/>
      <c r="B16" s="16"/>
      <c r="C16" s="18"/>
      <c r="D16" s="24"/>
      <c r="E16" s="17"/>
      <c r="F16" s="17"/>
      <c r="G16" s="48"/>
      <c r="H16" s="50" t="s">
        <v>96</v>
      </c>
      <c r="I16" s="50" t="s">
        <v>80</v>
      </c>
      <c r="J16" s="49">
        <v>850</v>
      </c>
      <c r="K16" s="49">
        <v>1.2</v>
      </c>
      <c r="L16" s="15">
        <v>1.2</v>
      </c>
      <c r="M16" s="25">
        <v>1.2</v>
      </c>
    </row>
    <row r="17" spans="1:13" ht="127.5">
      <c r="A17" s="15"/>
      <c r="B17" s="16"/>
      <c r="C17" s="18"/>
      <c r="D17" s="24"/>
      <c r="E17" s="17"/>
      <c r="F17" s="17"/>
      <c r="G17" s="55" t="s">
        <v>84</v>
      </c>
      <c r="H17" s="50" t="s">
        <v>96</v>
      </c>
      <c r="I17" s="50" t="s">
        <v>174</v>
      </c>
      <c r="J17" s="49">
        <v>120</v>
      </c>
      <c r="K17" s="54">
        <v>561</v>
      </c>
      <c r="L17" s="25">
        <v>0</v>
      </c>
      <c r="M17" s="25">
        <v>0</v>
      </c>
    </row>
    <row r="18" spans="1:13" ht="94.9" customHeight="1">
      <c r="A18" s="15">
        <v>3</v>
      </c>
      <c r="B18" s="16" t="s">
        <v>127</v>
      </c>
      <c r="C18" s="18" t="s">
        <v>25</v>
      </c>
      <c r="D18" s="53">
        <v>412.5</v>
      </c>
      <c r="E18" s="17">
        <v>425.5</v>
      </c>
      <c r="F18" s="22">
        <v>442.6</v>
      </c>
      <c r="G18" s="56"/>
      <c r="H18" s="50"/>
      <c r="I18" s="50"/>
      <c r="J18" s="49"/>
      <c r="K18" s="51">
        <f>K19+K20</f>
        <v>412.5</v>
      </c>
      <c r="L18" s="22">
        <f>L19+L20</f>
        <v>425.5</v>
      </c>
      <c r="M18" s="22">
        <f>M19+M20</f>
        <v>442.6</v>
      </c>
    </row>
    <row r="19" spans="1:13" ht="205.15" customHeight="1">
      <c r="A19" s="15"/>
      <c r="B19" s="16"/>
      <c r="C19" s="18"/>
      <c r="D19" s="24"/>
      <c r="E19" s="17"/>
      <c r="F19" s="17"/>
      <c r="G19" s="52" t="s">
        <v>16</v>
      </c>
      <c r="H19" s="50" t="s">
        <v>48</v>
      </c>
      <c r="I19" s="50" t="s">
        <v>70</v>
      </c>
      <c r="J19" s="49">
        <v>320</v>
      </c>
      <c r="K19" s="49">
        <v>408.5</v>
      </c>
      <c r="L19" s="25">
        <v>421.4</v>
      </c>
      <c r="M19" s="25">
        <v>438.3</v>
      </c>
    </row>
    <row r="20" spans="1:13" ht="19.5" customHeight="1">
      <c r="A20" s="15"/>
      <c r="B20" s="16"/>
      <c r="C20" s="18"/>
      <c r="D20" s="24"/>
      <c r="E20" s="17"/>
      <c r="F20" s="17"/>
      <c r="G20" s="52"/>
      <c r="H20" s="50" t="s">
        <v>48</v>
      </c>
      <c r="I20" s="50" t="s">
        <v>70</v>
      </c>
      <c r="J20" s="49">
        <v>240</v>
      </c>
      <c r="K20" s="54">
        <v>4</v>
      </c>
      <c r="L20" s="25">
        <v>4.0999999999999996</v>
      </c>
      <c r="M20" s="25">
        <v>4.3</v>
      </c>
    </row>
    <row r="21" spans="1:13" ht="150.6" customHeight="1">
      <c r="A21" s="15">
        <v>4</v>
      </c>
      <c r="B21" s="16" t="s">
        <v>170</v>
      </c>
      <c r="C21" s="18" t="s">
        <v>28</v>
      </c>
      <c r="D21" s="51">
        <v>18826.2</v>
      </c>
      <c r="E21" s="22">
        <v>25442.3</v>
      </c>
      <c r="F21" s="22">
        <v>26392.9</v>
      </c>
      <c r="G21" s="48"/>
      <c r="H21" s="49"/>
      <c r="I21" s="50"/>
      <c r="J21" s="49"/>
      <c r="K21" s="51">
        <v>18788</v>
      </c>
      <c r="L21" s="22">
        <f>L22+L23</f>
        <v>25442.3</v>
      </c>
      <c r="M21" s="22">
        <f>M22+M23</f>
        <v>26392.9</v>
      </c>
    </row>
    <row r="22" spans="1:13" ht="229.15" customHeight="1">
      <c r="A22" s="15"/>
      <c r="B22" s="16"/>
      <c r="C22" s="18"/>
      <c r="D22" s="24"/>
      <c r="E22" s="17"/>
      <c r="F22" s="17"/>
      <c r="G22" s="57" t="s">
        <v>171</v>
      </c>
      <c r="H22" s="49">
        <v>1003</v>
      </c>
      <c r="I22" s="50" t="s">
        <v>172</v>
      </c>
      <c r="J22" s="49">
        <v>240</v>
      </c>
      <c r="K22" s="54">
        <v>203.8</v>
      </c>
      <c r="L22" s="25">
        <v>320</v>
      </c>
      <c r="M22" s="25">
        <v>340</v>
      </c>
    </row>
    <row r="23" spans="1:13">
      <c r="A23" s="15"/>
      <c r="B23" s="16"/>
      <c r="C23" s="18"/>
      <c r="D23" s="24"/>
      <c r="E23" s="17"/>
      <c r="F23" s="17"/>
      <c r="G23" s="48"/>
      <c r="H23" s="49">
        <v>1003</v>
      </c>
      <c r="I23" s="50" t="s">
        <v>172</v>
      </c>
      <c r="J23" s="49">
        <v>320</v>
      </c>
      <c r="K23" s="54">
        <v>18584.2</v>
      </c>
      <c r="L23" s="15">
        <v>25122.3</v>
      </c>
      <c r="M23" s="25">
        <v>26052.9</v>
      </c>
    </row>
    <row r="24" spans="1:13" ht="84" customHeight="1">
      <c r="A24" s="15">
        <v>5</v>
      </c>
      <c r="B24" s="16" t="s">
        <v>152</v>
      </c>
      <c r="C24" s="18" t="s">
        <v>28</v>
      </c>
      <c r="D24" s="53">
        <v>267.5</v>
      </c>
      <c r="E24" s="17">
        <v>290.2</v>
      </c>
      <c r="F24" s="22">
        <v>301.89999999999998</v>
      </c>
      <c r="G24" s="48"/>
      <c r="H24" s="49"/>
      <c r="I24" s="50"/>
      <c r="J24" s="49"/>
      <c r="K24" s="51">
        <v>266.7</v>
      </c>
      <c r="L24" s="22">
        <f t="shared" ref="L24:M24" si="0">L25+L26</f>
        <v>290.2</v>
      </c>
      <c r="M24" s="22">
        <f t="shared" si="0"/>
        <v>301.89999999999998</v>
      </c>
    </row>
    <row r="25" spans="1:13" ht="168" customHeight="1">
      <c r="A25" s="15"/>
      <c r="B25" s="16"/>
      <c r="C25" s="18"/>
      <c r="D25" s="24"/>
      <c r="E25" s="17"/>
      <c r="F25" s="17"/>
      <c r="G25" s="52" t="s">
        <v>154</v>
      </c>
      <c r="H25" s="49">
        <v>1004</v>
      </c>
      <c r="I25" s="50" t="s">
        <v>153</v>
      </c>
      <c r="J25" s="49">
        <v>240</v>
      </c>
      <c r="K25" s="54">
        <v>1</v>
      </c>
      <c r="L25" s="25">
        <v>0</v>
      </c>
      <c r="M25" s="25">
        <v>0</v>
      </c>
    </row>
    <row r="26" spans="1:13" ht="19.149999999999999" customHeight="1">
      <c r="A26" s="15"/>
      <c r="B26" s="16"/>
      <c r="C26" s="18"/>
      <c r="D26" s="24"/>
      <c r="E26" s="17"/>
      <c r="F26" s="17"/>
      <c r="G26" s="52"/>
      <c r="H26" s="49">
        <v>1004</v>
      </c>
      <c r="I26" s="50" t="s">
        <v>153</v>
      </c>
      <c r="J26" s="49">
        <v>320</v>
      </c>
      <c r="K26" s="49">
        <v>265.7</v>
      </c>
      <c r="L26" s="15">
        <v>290.2</v>
      </c>
      <c r="M26" s="25">
        <v>301.89999999999998</v>
      </c>
    </row>
    <row r="27" spans="1:13" ht="60.6" hidden="1" customHeight="1">
      <c r="A27" s="83">
        <v>6</v>
      </c>
      <c r="B27" s="87" t="s">
        <v>155</v>
      </c>
      <c r="C27" s="88" t="s">
        <v>26</v>
      </c>
      <c r="D27" s="17">
        <v>303.39999999999998</v>
      </c>
      <c r="E27" s="17">
        <v>487.4</v>
      </c>
      <c r="F27" s="17">
        <v>487.4</v>
      </c>
      <c r="G27" s="86"/>
      <c r="H27" s="97"/>
      <c r="I27" s="99"/>
      <c r="J27" s="97"/>
      <c r="K27" s="53">
        <v>303.39999999999998</v>
      </c>
      <c r="L27" s="17">
        <v>487.4</v>
      </c>
      <c r="M27" s="17">
        <v>487.4</v>
      </c>
    </row>
    <row r="28" spans="1:13" ht="111" customHeight="1">
      <c r="A28" s="83"/>
      <c r="B28" s="87"/>
      <c r="C28" s="88"/>
      <c r="D28" s="53">
        <v>246.3</v>
      </c>
      <c r="E28" s="22">
        <v>337.6</v>
      </c>
      <c r="F28" s="22">
        <v>351</v>
      </c>
      <c r="G28" s="86"/>
      <c r="H28" s="97"/>
      <c r="I28" s="99"/>
      <c r="J28" s="97"/>
      <c r="K28" s="51">
        <v>245.5</v>
      </c>
      <c r="L28" s="22">
        <f>L30+L31</f>
        <v>337.6</v>
      </c>
      <c r="M28" s="22">
        <f>M29+M31</f>
        <v>351</v>
      </c>
    </row>
    <row r="29" spans="1:13" ht="14.45" hidden="1" customHeight="1">
      <c r="A29" s="83"/>
      <c r="B29" s="87"/>
      <c r="C29" s="88"/>
      <c r="D29" s="24"/>
      <c r="E29" s="89"/>
      <c r="F29" s="17"/>
      <c r="G29" s="100" t="s">
        <v>156</v>
      </c>
      <c r="H29" s="97">
        <v>1003</v>
      </c>
      <c r="I29" s="99" t="s">
        <v>157</v>
      </c>
      <c r="J29" s="97">
        <v>240</v>
      </c>
      <c r="K29" s="54"/>
      <c r="L29" s="15"/>
      <c r="M29" s="83">
        <v>2.2999999999999998</v>
      </c>
    </row>
    <row r="30" spans="1:13" ht="201" customHeight="1">
      <c r="A30" s="83"/>
      <c r="B30" s="87"/>
      <c r="C30" s="88"/>
      <c r="D30" s="24"/>
      <c r="E30" s="89"/>
      <c r="F30" s="17"/>
      <c r="G30" s="101"/>
      <c r="H30" s="97"/>
      <c r="I30" s="99"/>
      <c r="J30" s="97"/>
      <c r="K30" s="54">
        <v>3.2</v>
      </c>
      <c r="L30" s="15">
        <v>2.2999999999999998</v>
      </c>
      <c r="M30" s="83"/>
    </row>
    <row r="31" spans="1:13">
      <c r="A31" s="15"/>
      <c r="B31" s="16"/>
      <c r="C31" s="18"/>
      <c r="D31" s="24"/>
      <c r="E31" s="17"/>
      <c r="F31" s="17"/>
      <c r="G31" s="48"/>
      <c r="H31" s="49">
        <v>1003</v>
      </c>
      <c r="I31" s="50" t="s">
        <v>157</v>
      </c>
      <c r="J31" s="49">
        <v>320</v>
      </c>
      <c r="K31" s="54">
        <v>242.3</v>
      </c>
      <c r="L31" s="15">
        <v>335.3</v>
      </c>
      <c r="M31" s="15">
        <v>348.7</v>
      </c>
    </row>
    <row r="32" spans="1:13" ht="60.6" hidden="1" customHeight="1">
      <c r="A32" s="83">
        <v>7</v>
      </c>
      <c r="B32" s="87" t="s">
        <v>128</v>
      </c>
      <c r="C32" s="88" t="s">
        <v>27</v>
      </c>
      <c r="D32" s="22">
        <v>5886.4</v>
      </c>
      <c r="E32" s="22">
        <v>5611.5</v>
      </c>
      <c r="F32" s="22">
        <v>5611.5</v>
      </c>
      <c r="G32" s="86"/>
      <c r="H32" s="97"/>
      <c r="I32" s="99"/>
      <c r="J32" s="97"/>
      <c r="K32" s="51">
        <v>4546.6000000000004</v>
      </c>
      <c r="L32" s="22">
        <v>5611.5</v>
      </c>
      <c r="M32" s="22">
        <v>5611.5</v>
      </c>
    </row>
    <row r="33" spans="1:13" ht="97.15" customHeight="1">
      <c r="A33" s="83"/>
      <c r="B33" s="87"/>
      <c r="C33" s="88"/>
      <c r="D33" s="51">
        <v>2667.4</v>
      </c>
      <c r="E33" s="22">
        <v>3972</v>
      </c>
      <c r="F33" s="22">
        <v>4123</v>
      </c>
      <c r="G33" s="86"/>
      <c r="H33" s="97"/>
      <c r="I33" s="99"/>
      <c r="J33" s="97"/>
      <c r="K33" s="51">
        <v>2617.8000000000002</v>
      </c>
      <c r="L33" s="22">
        <f>L35+L36</f>
        <v>3972</v>
      </c>
      <c r="M33" s="22">
        <f>M34+M36</f>
        <v>4123</v>
      </c>
    </row>
    <row r="34" spans="1:13" ht="60.6" hidden="1" customHeight="1">
      <c r="A34" s="83"/>
      <c r="B34" s="87"/>
      <c r="C34" s="88"/>
      <c r="D34" s="24"/>
      <c r="E34" s="89"/>
      <c r="F34" s="17"/>
      <c r="G34" s="90" t="s">
        <v>11</v>
      </c>
      <c r="H34" s="97">
        <v>1003</v>
      </c>
      <c r="I34" s="99" t="s">
        <v>75</v>
      </c>
      <c r="J34" s="97">
        <v>240</v>
      </c>
      <c r="K34" s="54"/>
      <c r="L34" s="25"/>
      <c r="M34" s="102">
        <v>39.5</v>
      </c>
    </row>
    <row r="35" spans="1:13" ht="135.75" customHeight="1">
      <c r="A35" s="83"/>
      <c r="B35" s="87"/>
      <c r="C35" s="88"/>
      <c r="D35" s="24"/>
      <c r="E35" s="89"/>
      <c r="F35" s="17"/>
      <c r="G35" s="91"/>
      <c r="H35" s="97"/>
      <c r="I35" s="99"/>
      <c r="J35" s="97"/>
      <c r="K35" s="54">
        <v>25.1</v>
      </c>
      <c r="L35" s="25">
        <v>38.200000000000003</v>
      </c>
      <c r="M35" s="102"/>
    </row>
    <row r="36" spans="1:13">
      <c r="A36" s="27"/>
      <c r="B36" s="27"/>
      <c r="C36" s="28"/>
      <c r="D36" s="29"/>
      <c r="E36" s="30"/>
      <c r="F36" s="31"/>
      <c r="G36" s="68"/>
      <c r="H36" s="69">
        <v>1003</v>
      </c>
      <c r="I36" s="70" t="s">
        <v>75</v>
      </c>
      <c r="J36" s="69">
        <v>320</v>
      </c>
      <c r="K36" s="71">
        <v>2592.6999999999998</v>
      </c>
      <c r="L36" s="20">
        <v>3933.8</v>
      </c>
      <c r="M36" s="20">
        <v>4083.5</v>
      </c>
    </row>
    <row r="37" spans="1:13" ht="72.599999999999994" customHeight="1">
      <c r="A37" s="15">
        <v>8</v>
      </c>
      <c r="B37" s="16" t="s">
        <v>12</v>
      </c>
      <c r="C37" s="18" t="s">
        <v>28</v>
      </c>
      <c r="D37" s="51">
        <v>8804.6</v>
      </c>
      <c r="E37" s="22">
        <v>11717</v>
      </c>
      <c r="F37" s="22">
        <v>12545.6</v>
      </c>
      <c r="G37" s="48"/>
      <c r="H37" s="48"/>
      <c r="I37" s="65"/>
      <c r="J37" s="48"/>
      <c r="K37" s="51">
        <v>8792.9</v>
      </c>
      <c r="L37" s="22">
        <f>L38+L39</f>
        <v>11717</v>
      </c>
      <c r="M37" s="22">
        <f>M38+M39</f>
        <v>12545.6</v>
      </c>
    </row>
    <row r="38" spans="1:13" ht="178.5">
      <c r="A38" s="15"/>
      <c r="B38" s="16"/>
      <c r="C38" s="18"/>
      <c r="D38" s="24"/>
      <c r="E38" s="17"/>
      <c r="F38" s="17"/>
      <c r="G38" s="55" t="s">
        <v>20</v>
      </c>
      <c r="H38" s="49">
        <v>1004</v>
      </c>
      <c r="I38" s="50" t="s">
        <v>77</v>
      </c>
      <c r="J38" s="49">
        <v>240</v>
      </c>
      <c r="K38" s="54">
        <v>83.6</v>
      </c>
      <c r="L38" s="25">
        <v>100</v>
      </c>
      <c r="M38" s="25">
        <v>100</v>
      </c>
    </row>
    <row r="39" spans="1:13">
      <c r="A39" s="15"/>
      <c r="B39" s="16"/>
      <c r="C39" s="18"/>
      <c r="D39" s="33"/>
      <c r="E39" s="17"/>
      <c r="F39" s="17"/>
      <c r="G39" s="48"/>
      <c r="H39" s="49">
        <v>1004</v>
      </c>
      <c r="I39" s="50" t="s">
        <v>77</v>
      </c>
      <c r="J39" s="49">
        <v>320</v>
      </c>
      <c r="K39" s="54">
        <v>8709.2999999999993</v>
      </c>
      <c r="L39" s="25">
        <v>11617</v>
      </c>
      <c r="M39" s="25">
        <v>12445.6</v>
      </c>
    </row>
    <row r="40" spans="1:13" ht="84.6" customHeight="1">
      <c r="A40" s="15">
        <v>9</v>
      </c>
      <c r="B40" s="16" t="s">
        <v>21</v>
      </c>
      <c r="C40" s="18" t="s">
        <v>28</v>
      </c>
      <c r="D40" s="51">
        <v>4176.1000000000004</v>
      </c>
      <c r="E40" s="22">
        <v>4429.2</v>
      </c>
      <c r="F40" s="22">
        <v>4606.6000000000004</v>
      </c>
      <c r="G40" s="59"/>
      <c r="H40" s="59"/>
      <c r="I40" s="59"/>
      <c r="J40" s="59"/>
      <c r="K40" s="51">
        <v>4175.7</v>
      </c>
      <c r="L40" s="22">
        <f>L41+L43</f>
        <v>4429.2</v>
      </c>
      <c r="M40" s="22">
        <f>M41+M43</f>
        <v>4606.5999999999995</v>
      </c>
    </row>
    <row r="41" spans="1:13" ht="60.6" hidden="1" customHeight="1">
      <c r="A41" s="83"/>
      <c r="B41" s="87"/>
      <c r="C41" s="88"/>
      <c r="D41" s="24"/>
      <c r="E41" s="89"/>
      <c r="F41" s="17"/>
      <c r="G41" s="90" t="s">
        <v>22</v>
      </c>
      <c r="H41" s="97">
        <v>1004</v>
      </c>
      <c r="I41" s="99" t="s">
        <v>57</v>
      </c>
      <c r="J41" s="97">
        <v>240</v>
      </c>
      <c r="K41" s="49">
        <v>45.2</v>
      </c>
      <c r="L41" s="83">
        <v>42.5</v>
      </c>
      <c r="M41" s="83">
        <v>44.2</v>
      </c>
    </row>
    <row r="42" spans="1:13" ht="200.45" customHeight="1">
      <c r="A42" s="83"/>
      <c r="B42" s="87"/>
      <c r="C42" s="88"/>
      <c r="D42" s="24"/>
      <c r="E42" s="89"/>
      <c r="F42" s="17"/>
      <c r="G42" s="91"/>
      <c r="H42" s="97"/>
      <c r="I42" s="99"/>
      <c r="J42" s="97"/>
      <c r="K42" s="54">
        <v>40</v>
      </c>
      <c r="L42" s="83"/>
      <c r="M42" s="83"/>
    </row>
    <row r="43" spans="1:13">
      <c r="A43" s="27"/>
      <c r="B43" s="27"/>
      <c r="C43" s="28"/>
      <c r="D43" s="29"/>
      <c r="E43" s="30"/>
      <c r="F43" s="30"/>
      <c r="G43" s="68"/>
      <c r="H43" s="73">
        <v>1004</v>
      </c>
      <c r="I43" s="74" t="s">
        <v>57</v>
      </c>
      <c r="J43" s="73">
        <v>320</v>
      </c>
      <c r="K43" s="73">
        <v>4135.7</v>
      </c>
      <c r="L43" s="35">
        <v>4386.7</v>
      </c>
      <c r="M43" s="34">
        <v>4562.3999999999996</v>
      </c>
    </row>
    <row r="44" spans="1:13" ht="111.6" customHeight="1">
      <c r="A44" s="15">
        <v>10</v>
      </c>
      <c r="B44" s="16" t="s">
        <v>129</v>
      </c>
      <c r="C44" s="18" t="s">
        <v>28</v>
      </c>
      <c r="D44" s="53">
        <v>58078.3</v>
      </c>
      <c r="E44" s="22">
        <v>60235.1</v>
      </c>
      <c r="F44" s="22">
        <v>62524.4</v>
      </c>
      <c r="G44" s="48"/>
      <c r="H44" s="49"/>
      <c r="I44" s="50"/>
      <c r="J44" s="49"/>
      <c r="K44" s="51">
        <f>K45+K46</f>
        <v>58053.299999999996</v>
      </c>
      <c r="L44" s="22">
        <f>L45+L46</f>
        <v>60235.1</v>
      </c>
      <c r="M44" s="22">
        <f>M45+M46</f>
        <v>62524.4</v>
      </c>
    </row>
    <row r="45" spans="1:13" ht="188.45" customHeight="1">
      <c r="A45" s="15"/>
      <c r="B45" s="16"/>
      <c r="C45" s="18"/>
      <c r="D45" s="24"/>
      <c r="E45" s="17"/>
      <c r="F45" s="17"/>
      <c r="G45" s="55" t="s">
        <v>23</v>
      </c>
      <c r="H45" s="49">
        <v>1003</v>
      </c>
      <c r="I45" s="50" t="s">
        <v>73</v>
      </c>
      <c r="J45" s="49">
        <v>240</v>
      </c>
      <c r="K45" s="54">
        <v>577.6</v>
      </c>
      <c r="L45" s="25">
        <v>600</v>
      </c>
      <c r="M45" s="25">
        <v>600</v>
      </c>
    </row>
    <row r="46" spans="1:13" ht="20.25" customHeight="1">
      <c r="A46" s="15"/>
      <c r="B46" s="16"/>
      <c r="C46" s="18"/>
      <c r="D46" s="33"/>
      <c r="E46" s="17"/>
      <c r="F46" s="17"/>
      <c r="G46" s="48"/>
      <c r="H46" s="49">
        <v>1003</v>
      </c>
      <c r="I46" s="50" t="s">
        <v>73</v>
      </c>
      <c r="J46" s="49">
        <v>320</v>
      </c>
      <c r="K46" s="54">
        <v>57475.7</v>
      </c>
      <c r="L46" s="25">
        <v>59635.1</v>
      </c>
      <c r="M46" s="25">
        <v>61924.4</v>
      </c>
    </row>
    <row r="47" spans="1:13" ht="60.6" hidden="1" customHeight="1">
      <c r="A47" s="83">
        <v>11</v>
      </c>
      <c r="B47" s="87" t="s">
        <v>130</v>
      </c>
      <c r="C47" s="88" t="s">
        <v>28</v>
      </c>
      <c r="D47" s="17">
        <v>80812.100000000006</v>
      </c>
      <c r="E47" s="17"/>
      <c r="F47" s="17"/>
      <c r="G47" s="86"/>
      <c r="H47" s="97"/>
      <c r="I47" s="99"/>
      <c r="J47" s="97"/>
      <c r="K47" s="53">
        <v>80812.100000000006</v>
      </c>
      <c r="L47" s="17"/>
      <c r="M47" s="17"/>
    </row>
    <row r="48" spans="1:13" ht="166.15" customHeight="1">
      <c r="A48" s="83"/>
      <c r="B48" s="87"/>
      <c r="C48" s="88"/>
      <c r="D48" s="51">
        <v>85951.3</v>
      </c>
      <c r="E48" s="17">
        <v>88108.2</v>
      </c>
      <c r="F48" s="17">
        <v>93371.4</v>
      </c>
      <c r="G48" s="86"/>
      <c r="H48" s="97"/>
      <c r="I48" s="99"/>
      <c r="J48" s="97"/>
      <c r="K48" s="51">
        <f>K49+K50</f>
        <v>85951.3</v>
      </c>
      <c r="L48" s="22">
        <f>L49+L50</f>
        <v>88108.2</v>
      </c>
      <c r="M48" s="22">
        <f>M49+M50</f>
        <v>93371.4</v>
      </c>
    </row>
    <row r="49" spans="1:13" ht="226.15" customHeight="1">
      <c r="A49" s="15"/>
      <c r="B49" s="16"/>
      <c r="C49" s="18"/>
      <c r="D49" s="22"/>
      <c r="E49" s="17"/>
      <c r="F49" s="17"/>
      <c r="G49" s="57" t="s">
        <v>40</v>
      </c>
      <c r="H49" s="49">
        <v>1002</v>
      </c>
      <c r="I49" s="50" t="s">
        <v>106</v>
      </c>
      <c r="J49" s="49">
        <v>610</v>
      </c>
      <c r="K49" s="54">
        <v>65158.5</v>
      </c>
      <c r="L49" s="25">
        <v>66651.7</v>
      </c>
      <c r="M49" s="25">
        <v>70453.399999999994</v>
      </c>
    </row>
    <row r="50" spans="1:13" ht="344.45" customHeight="1">
      <c r="A50" s="15"/>
      <c r="B50" s="16"/>
      <c r="C50" s="18"/>
      <c r="D50" s="24"/>
      <c r="E50" s="17"/>
      <c r="F50" s="17"/>
      <c r="G50" s="58" t="s">
        <v>168</v>
      </c>
      <c r="H50" s="49">
        <v>1002</v>
      </c>
      <c r="I50" s="50" t="s">
        <v>167</v>
      </c>
      <c r="J50" s="49">
        <v>610</v>
      </c>
      <c r="K50" s="54">
        <v>20792.8</v>
      </c>
      <c r="L50" s="25">
        <v>21456.5</v>
      </c>
      <c r="M50" s="25">
        <v>22918</v>
      </c>
    </row>
    <row r="51" spans="1:13" ht="408.6" customHeight="1">
      <c r="A51" s="15">
        <v>12</v>
      </c>
      <c r="B51" s="16" t="s">
        <v>124</v>
      </c>
      <c r="C51" s="28" t="s">
        <v>28</v>
      </c>
      <c r="D51" s="53">
        <v>19978.8</v>
      </c>
      <c r="E51" s="17">
        <v>21261.8</v>
      </c>
      <c r="F51" s="17">
        <v>22043.7</v>
      </c>
      <c r="G51" s="76"/>
      <c r="H51" s="69"/>
      <c r="I51" s="70"/>
      <c r="J51" s="69"/>
      <c r="K51" s="51">
        <f>K52+K56</f>
        <v>19610.699999999997</v>
      </c>
      <c r="L51" s="22">
        <f>L52+L56</f>
        <v>21261.800000000003</v>
      </c>
      <c r="M51" s="22">
        <f>M52+M56</f>
        <v>22043.7</v>
      </c>
    </row>
    <row r="52" spans="1:13" ht="21" customHeight="1">
      <c r="A52" s="8"/>
      <c r="B52" s="37" t="s">
        <v>37</v>
      </c>
      <c r="C52" s="23"/>
      <c r="D52" s="38"/>
      <c r="E52" s="17"/>
      <c r="F52" s="17"/>
      <c r="G52" s="60"/>
      <c r="H52" s="53"/>
      <c r="I52" s="75"/>
      <c r="J52" s="53"/>
      <c r="K52" s="51">
        <v>17252.599999999999</v>
      </c>
      <c r="L52" s="22">
        <f t="shared" ref="L52:M52" si="1">L53+L54+L55</f>
        <v>18810.900000000001</v>
      </c>
      <c r="M52" s="22">
        <f t="shared" si="1"/>
        <v>19496.2</v>
      </c>
    </row>
    <row r="53" spans="1:13" ht="408.6" customHeight="1">
      <c r="A53" s="27"/>
      <c r="B53" s="27"/>
      <c r="C53" s="39"/>
      <c r="D53" s="24"/>
      <c r="E53" s="30"/>
      <c r="F53" s="17"/>
      <c r="G53" s="68" t="s">
        <v>18</v>
      </c>
      <c r="H53" s="69">
        <v>1006</v>
      </c>
      <c r="I53" s="70" t="s">
        <v>65</v>
      </c>
      <c r="J53" s="69">
        <v>120</v>
      </c>
      <c r="K53" s="49">
        <v>16352.5</v>
      </c>
      <c r="L53" s="32">
        <v>18035.7</v>
      </c>
      <c r="M53" s="32">
        <v>18721</v>
      </c>
    </row>
    <row r="54" spans="1:13">
      <c r="A54" s="19"/>
      <c r="B54" s="16"/>
      <c r="C54" s="18"/>
      <c r="D54" s="33"/>
      <c r="E54" s="17"/>
      <c r="F54" s="17"/>
      <c r="G54" s="48"/>
      <c r="H54" s="49">
        <v>1006</v>
      </c>
      <c r="I54" s="50" t="s">
        <v>65</v>
      </c>
      <c r="J54" s="49">
        <v>240</v>
      </c>
      <c r="K54" s="49">
        <v>898.5</v>
      </c>
      <c r="L54" s="15">
        <v>773.5</v>
      </c>
      <c r="M54" s="15">
        <v>773.5</v>
      </c>
    </row>
    <row r="55" spans="1:13">
      <c r="A55" s="19"/>
      <c r="B55" s="16"/>
      <c r="C55" s="18"/>
      <c r="D55" s="33"/>
      <c r="E55" s="17"/>
      <c r="F55" s="17"/>
      <c r="G55" s="48"/>
      <c r="H55" s="49">
        <v>1006</v>
      </c>
      <c r="I55" s="50" t="s">
        <v>65</v>
      </c>
      <c r="J55" s="49">
        <v>850</v>
      </c>
      <c r="K55" s="54">
        <v>1.6</v>
      </c>
      <c r="L55" s="25">
        <v>1.7</v>
      </c>
      <c r="M55" s="25">
        <v>1.7</v>
      </c>
    </row>
    <row r="56" spans="1:13">
      <c r="A56" s="8"/>
      <c r="B56" s="21" t="s">
        <v>38</v>
      </c>
      <c r="C56" s="23"/>
      <c r="D56" s="38"/>
      <c r="E56" s="17"/>
      <c r="F56" s="17"/>
      <c r="G56" s="8"/>
      <c r="H56" s="60"/>
      <c r="I56" s="61"/>
      <c r="J56" s="60"/>
      <c r="K56" s="62">
        <f>K57</f>
        <v>2358.1</v>
      </c>
      <c r="L56" s="22">
        <f>L57</f>
        <v>2450.9</v>
      </c>
      <c r="M56" s="22">
        <f>M57</f>
        <v>2547.5</v>
      </c>
    </row>
    <row r="57" spans="1:13">
      <c r="A57" s="19"/>
      <c r="B57" s="16"/>
      <c r="C57" s="18"/>
      <c r="D57" s="33"/>
      <c r="E57" s="17"/>
      <c r="F57" s="17"/>
      <c r="G57" s="19"/>
      <c r="H57" s="49">
        <v>1006</v>
      </c>
      <c r="I57" s="63" t="s">
        <v>65</v>
      </c>
      <c r="J57" s="64">
        <v>620</v>
      </c>
      <c r="K57" s="64">
        <v>2358.1</v>
      </c>
      <c r="L57" s="40">
        <v>2450.9</v>
      </c>
      <c r="M57" s="40">
        <v>2547.5</v>
      </c>
    </row>
    <row r="58" spans="1:13" ht="150.6" customHeight="1">
      <c r="A58" s="19">
        <v>13</v>
      </c>
      <c r="B58" s="16" t="s">
        <v>39</v>
      </c>
      <c r="C58" s="18" t="s">
        <v>28</v>
      </c>
      <c r="D58" s="51">
        <v>1261.5999999999999</v>
      </c>
      <c r="E58" s="22">
        <v>1316.1</v>
      </c>
      <c r="F58" s="22">
        <v>1368.7</v>
      </c>
      <c r="G58" s="19"/>
      <c r="H58" s="49"/>
      <c r="I58" s="50"/>
      <c r="J58" s="49"/>
      <c r="K58" s="51">
        <f>K59+K60</f>
        <v>1261.5999999999999</v>
      </c>
      <c r="L58" s="22">
        <f>L59+L60</f>
        <v>1316.1</v>
      </c>
      <c r="M58" s="22">
        <f>M59+M60</f>
        <v>1368.7</v>
      </c>
    </row>
    <row r="59" spans="1:13" ht="259.14999999999998" customHeight="1">
      <c r="A59" s="19"/>
      <c r="B59" s="16"/>
      <c r="C59" s="18"/>
      <c r="D59" s="33"/>
      <c r="E59" s="17"/>
      <c r="F59" s="17"/>
      <c r="G59" s="16" t="s">
        <v>15</v>
      </c>
      <c r="H59" s="50" t="s">
        <v>97</v>
      </c>
      <c r="I59" s="50" t="s">
        <v>14</v>
      </c>
      <c r="J59" s="49">
        <v>120</v>
      </c>
      <c r="K59" s="54">
        <v>1261.5999999999999</v>
      </c>
      <c r="L59" s="25">
        <v>1316.1</v>
      </c>
      <c r="M59" s="25">
        <v>1368.7</v>
      </c>
    </row>
    <row r="60" spans="1:13" hidden="1">
      <c r="A60" s="15"/>
      <c r="B60" s="16"/>
      <c r="C60" s="18"/>
      <c r="D60" s="33"/>
      <c r="E60" s="17"/>
      <c r="F60" s="17"/>
      <c r="G60" s="19"/>
      <c r="H60" s="50" t="s">
        <v>97</v>
      </c>
      <c r="I60" s="50" t="s">
        <v>14</v>
      </c>
      <c r="J60" s="49">
        <v>240</v>
      </c>
      <c r="K60" s="54">
        <v>0</v>
      </c>
      <c r="L60" s="25">
        <v>0</v>
      </c>
      <c r="M60" s="25">
        <v>0</v>
      </c>
    </row>
    <row r="61" spans="1:13" ht="114.75">
      <c r="A61" s="15">
        <v>14</v>
      </c>
      <c r="B61" s="16" t="s">
        <v>131</v>
      </c>
      <c r="C61" s="18" t="s">
        <v>28</v>
      </c>
      <c r="D61" s="51">
        <v>154.19999999999999</v>
      </c>
      <c r="E61" s="17">
        <v>154.19999999999999</v>
      </c>
      <c r="F61" s="17">
        <v>154.19999999999999</v>
      </c>
      <c r="G61" s="48"/>
      <c r="H61" s="49"/>
      <c r="I61" s="50"/>
      <c r="J61" s="49"/>
      <c r="K61" s="51">
        <f>K62+K63</f>
        <v>154.19999999999999</v>
      </c>
      <c r="L61" s="22">
        <f>L62+L63</f>
        <v>154.19999999999999</v>
      </c>
      <c r="M61" s="22">
        <f>M62+M63</f>
        <v>154.19999999999999</v>
      </c>
    </row>
    <row r="62" spans="1:13" ht="226.9" customHeight="1">
      <c r="A62" s="15"/>
      <c r="B62" s="16"/>
      <c r="C62" s="18"/>
      <c r="D62" s="24"/>
      <c r="E62" s="17"/>
      <c r="F62" s="17"/>
      <c r="G62" s="56" t="s">
        <v>85</v>
      </c>
      <c r="H62" s="50" t="s">
        <v>96</v>
      </c>
      <c r="I62" s="50" t="s">
        <v>63</v>
      </c>
      <c r="J62" s="49">
        <v>120</v>
      </c>
      <c r="K62" s="54">
        <v>142.5</v>
      </c>
      <c r="L62" s="15">
        <v>142.5</v>
      </c>
      <c r="M62" s="15">
        <v>142.5</v>
      </c>
    </row>
    <row r="63" spans="1:13">
      <c r="A63" s="15"/>
      <c r="B63" s="16"/>
      <c r="C63" s="18"/>
      <c r="D63" s="33"/>
      <c r="E63" s="17"/>
      <c r="F63" s="17"/>
      <c r="G63" s="48"/>
      <c r="H63" s="50" t="s">
        <v>96</v>
      </c>
      <c r="I63" s="50" t="s">
        <v>63</v>
      </c>
      <c r="J63" s="49">
        <v>240</v>
      </c>
      <c r="K63" s="54">
        <v>11.7</v>
      </c>
      <c r="L63" s="15">
        <v>11.7</v>
      </c>
      <c r="M63" s="25">
        <v>11.7</v>
      </c>
    </row>
    <row r="64" spans="1:13" ht="121.9" customHeight="1">
      <c r="A64" s="15">
        <v>15</v>
      </c>
      <c r="B64" s="16" t="s">
        <v>125</v>
      </c>
      <c r="C64" s="18" t="s">
        <v>110</v>
      </c>
      <c r="D64" s="51">
        <v>6987.8</v>
      </c>
      <c r="E64" s="22">
        <v>18795.099999999999</v>
      </c>
      <c r="F64" s="22">
        <v>10171</v>
      </c>
      <c r="G64" s="49"/>
      <c r="H64" s="49"/>
      <c r="I64" s="50"/>
      <c r="J64" s="49"/>
      <c r="K64" s="51">
        <f>K65+K66+K67+K68</f>
        <v>6987.8</v>
      </c>
      <c r="L64" s="22">
        <f>L65+L66+L67+L68</f>
        <v>18795.099999999999</v>
      </c>
      <c r="M64" s="22">
        <f>M65+M66+M67+M68</f>
        <v>10171</v>
      </c>
    </row>
    <row r="65" spans="1:13" ht="409.15" customHeight="1">
      <c r="A65" s="15"/>
      <c r="B65" s="16"/>
      <c r="C65" s="18"/>
      <c r="D65" s="22"/>
      <c r="E65" s="22"/>
      <c r="F65" s="22"/>
      <c r="G65" s="57" t="s">
        <v>108</v>
      </c>
      <c r="H65" s="50" t="s">
        <v>98</v>
      </c>
      <c r="I65" s="50" t="s">
        <v>111</v>
      </c>
      <c r="J65" s="49">
        <v>810</v>
      </c>
      <c r="K65" s="54">
        <v>799.1</v>
      </c>
      <c r="L65" s="25">
        <v>697.7</v>
      </c>
      <c r="M65" s="25">
        <v>697.7</v>
      </c>
    </row>
    <row r="66" spans="1:13" ht="397.15" hidden="1" customHeight="1">
      <c r="A66" s="15"/>
      <c r="B66" s="16"/>
      <c r="C66" s="18"/>
      <c r="D66" s="33"/>
      <c r="E66" s="17"/>
      <c r="F66" s="17"/>
      <c r="G66" s="36" t="s">
        <v>109</v>
      </c>
      <c r="H66" s="14" t="s">
        <v>98</v>
      </c>
      <c r="I66" s="14" t="s">
        <v>112</v>
      </c>
      <c r="J66" s="15">
        <v>810</v>
      </c>
      <c r="K66" s="15">
        <v>0</v>
      </c>
      <c r="L66" s="15">
        <v>4184.6000000000004</v>
      </c>
      <c r="M66" s="15">
        <v>4184.6000000000004</v>
      </c>
    </row>
    <row r="67" spans="1:13" ht="409.15" customHeight="1">
      <c r="A67" s="15"/>
      <c r="B67" s="16"/>
      <c r="C67" s="18"/>
      <c r="D67" s="33"/>
      <c r="E67" s="17"/>
      <c r="F67" s="17"/>
      <c r="G67" s="58" t="s">
        <v>121</v>
      </c>
      <c r="H67" s="50" t="s">
        <v>98</v>
      </c>
      <c r="I67" s="50" t="s">
        <v>120</v>
      </c>
      <c r="J67" s="49">
        <v>810</v>
      </c>
      <c r="K67" s="49">
        <v>6188.7</v>
      </c>
      <c r="L67" s="15">
        <v>5505.3</v>
      </c>
      <c r="M67" s="15">
        <v>5288.7</v>
      </c>
    </row>
    <row r="68" spans="1:13" ht="308.45" hidden="1" customHeight="1">
      <c r="A68" s="15"/>
      <c r="B68" s="16"/>
      <c r="C68" s="18"/>
      <c r="D68" s="33"/>
      <c r="E68" s="17"/>
      <c r="F68" s="17"/>
      <c r="G68" s="36" t="s">
        <v>159</v>
      </c>
      <c r="H68" s="14" t="s">
        <v>98</v>
      </c>
      <c r="I68" s="14" t="s">
        <v>158</v>
      </c>
      <c r="J68" s="15">
        <v>810</v>
      </c>
      <c r="K68" s="25">
        <v>0</v>
      </c>
      <c r="L68" s="15">
        <v>8407.5</v>
      </c>
      <c r="M68" s="25">
        <v>0</v>
      </c>
    </row>
    <row r="69" spans="1:13" ht="177" customHeight="1">
      <c r="A69" s="15">
        <v>16</v>
      </c>
      <c r="B69" s="16" t="s">
        <v>132</v>
      </c>
      <c r="C69" s="18" t="s">
        <v>90</v>
      </c>
      <c r="D69" s="53">
        <v>2604.5</v>
      </c>
      <c r="E69" s="17">
        <v>2555.1</v>
      </c>
      <c r="F69" s="22">
        <v>2653</v>
      </c>
      <c r="G69" s="48"/>
      <c r="H69" s="49"/>
      <c r="I69" s="50"/>
      <c r="J69" s="49"/>
      <c r="K69" s="53">
        <f>K70+K71</f>
        <v>2604.5</v>
      </c>
      <c r="L69" s="17">
        <f>L70+L71</f>
        <v>2555.1</v>
      </c>
      <c r="M69" s="22">
        <f>M70+M71</f>
        <v>2653</v>
      </c>
    </row>
    <row r="70" spans="1:13" ht="384.6" customHeight="1">
      <c r="A70" s="15"/>
      <c r="B70" s="16"/>
      <c r="C70" s="18"/>
      <c r="D70" s="24"/>
      <c r="E70" s="17"/>
      <c r="F70" s="17"/>
      <c r="G70" s="48" t="s">
        <v>41</v>
      </c>
      <c r="H70" s="50" t="s">
        <v>98</v>
      </c>
      <c r="I70" s="50" t="s">
        <v>173</v>
      </c>
      <c r="J70" s="49">
        <v>120</v>
      </c>
      <c r="K70" s="49">
        <v>2497.9</v>
      </c>
      <c r="L70" s="15">
        <v>2448.5</v>
      </c>
      <c r="M70" s="15">
        <v>2546.4</v>
      </c>
    </row>
    <row r="71" spans="1:13">
      <c r="A71" s="15"/>
      <c r="B71" s="16"/>
      <c r="C71" s="18"/>
      <c r="D71" s="33"/>
      <c r="E71" s="17"/>
      <c r="F71" s="17"/>
      <c r="G71" s="48"/>
      <c r="H71" s="50" t="s">
        <v>98</v>
      </c>
      <c r="I71" s="50" t="s">
        <v>173</v>
      </c>
      <c r="J71" s="49">
        <v>240</v>
      </c>
      <c r="K71" s="49">
        <v>106.6</v>
      </c>
      <c r="L71" s="15">
        <v>106.6</v>
      </c>
      <c r="M71" s="15">
        <v>106.6</v>
      </c>
    </row>
    <row r="72" spans="1:13" ht="76.5">
      <c r="A72" s="15">
        <v>17</v>
      </c>
      <c r="B72" s="16" t="s">
        <v>42</v>
      </c>
      <c r="C72" s="18" t="s">
        <v>28</v>
      </c>
      <c r="D72" s="51">
        <v>663.1</v>
      </c>
      <c r="E72" s="22">
        <v>688.5</v>
      </c>
      <c r="F72" s="22">
        <v>714.8</v>
      </c>
      <c r="G72" s="48"/>
      <c r="H72" s="49"/>
      <c r="I72" s="50"/>
      <c r="J72" s="49"/>
      <c r="K72" s="51">
        <f>K73+K74</f>
        <v>663.1</v>
      </c>
      <c r="L72" s="22">
        <f>L73+L74</f>
        <v>688.5</v>
      </c>
      <c r="M72" s="22">
        <f>M73+M74</f>
        <v>714.8</v>
      </c>
    </row>
    <row r="73" spans="1:13" ht="133.9" customHeight="1">
      <c r="A73" s="15"/>
      <c r="B73" s="16"/>
      <c r="C73" s="18"/>
      <c r="D73" s="24"/>
      <c r="E73" s="17"/>
      <c r="F73" s="17"/>
      <c r="G73" s="52" t="s">
        <v>86</v>
      </c>
      <c r="H73" s="50" t="s">
        <v>99</v>
      </c>
      <c r="I73" s="50" t="s">
        <v>60</v>
      </c>
      <c r="J73" s="49">
        <v>120</v>
      </c>
      <c r="K73" s="49">
        <v>632.70000000000005</v>
      </c>
      <c r="L73" s="15">
        <v>658.1</v>
      </c>
      <c r="M73" s="15">
        <v>684.4</v>
      </c>
    </row>
    <row r="74" spans="1:13">
      <c r="A74" s="15"/>
      <c r="B74" s="16"/>
      <c r="C74" s="18"/>
      <c r="D74" s="33"/>
      <c r="E74" s="17"/>
      <c r="F74" s="17"/>
      <c r="G74" s="48"/>
      <c r="H74" s="50" t="s">
        <v>99</v>
      </c>
      <c r="I74" s="50" t="s">
        <v>60</v>
      </c>
      <c r="J74" s="49">
        <v>240</v>
      </c>
      <c r="K74" s="49">
        <v>30.4</v>
      </c>
      <c r="L74" s="15">
        <v>30.4</v>
      </c>
      <c r="M74" s="15">
        <v>30.4</v>
      </c>
    </row>
    <row r="75" spans="1:13" ht="89.25">
      <c r="A75" s="15">
        <v>18</v>
      </c>
      <c r="B75" s="16" t="s">
        <v>133</v>
      </c>
      <c r="C75" s="18" t="s">
        <v>28</v>
      </c>
      <c r="D75" s="53">
        <v>652.70000000000005</v>
      </c>
      <c r="E75" s="17">
        <v>678.1</v>
      </c>
      <c r="F75" s="17">
        <v>704.4</v>
      </c>
      <c r="G75" s="48"/>
      <c r="H75" s="50"/>
      <c r="I75" s="50"/>
      <c r="J75" s="49"/>
      <c r="K75" s="53">
        <f>K76+K77</f>
        <v>652.70000000000005</v>
      </c>
      <c r="L75" s="17">
        <f>L76+L77</f>
        <v>678.1</v>
      </c>
      <c r="M75" s="17">
        <f>M76+M77</f>
        <v>704.4</v>
      </c>
    </row>
    <row r="76" spans="1:13" ht="166.9" customHeight="1">
      <c r="A76" s="15"/>
      <c r="B76" s="16"/>
      <c r="C76" s="18"/>
      <c r="D76" s="24"/>
      <c r="E76" s="17"/>
      <c r="F76" s="17"/>
      <c r="G76" s="52" t="s">
        <v>87</v>
      </c>
      <c r="H76" s="50" t="s">
        <v>99</v>
      </c>
      <c r="I76" s="50" t="s">
        <v>61</v>
      </c>
      <c r="J76" s="49">
        <v>120</v>
      </c>
      <c r="K76" s="49">
        <v>632.70000000000005</v>
      </c>
      <c r="L76" s="15">
        <v>658.1</v>
      </c>
      <c r="M76" s="15">
        <v>684.4</v>
      </c>
    </row>
    <row r="77" spans="1:13">
      <c r="A77" s="15"/>
      <c r="B77" s="16"/>
      <c r="C77" s="18"/>
      <c r="D77" s="33"/>
      <c r="E77" s="17"/>
      <c r="F77" s="17"/>
      <c r="G77" s="48"/>
      <c r="H77" s="50" t="s">
        <v>99</v>
      </c>
      <c r="I77" s="50" t="s">
        <v>61</v>
      </c>
      <c r="J77" s="49">
        <v>240</v>
      </c>
      <c r="K77" s="54">
        <v>20</v>
      </c>
      <c r="L77" s="25">
        <v>20</v>
      </c>
      <c r="M77" s="25">
        <v>20</v>
      </c>
    </row>
    <row r="78" spans="1:13" ht="67.150000000000006" customHeight="1">
      <c r="A78" s="15">
        <v>19</v>
      </c>
      <c r="B78" s="16" t="s">
        <v>43</v>
      </c>
      <c r="C78" s="18" t="s">
        <v>28</v>
      </c>
      <c r="D78" s="53">
        <v>393.8</v>
      </c>
      <c r="E78" s="17">
        <v>349.1</v>
      </c>
      <c r="F78" s="17">
        <v>363.1</v>
      </c>
      <c r="G78" s="48"/>
      <c r="H78" s="50"/>
      <c r="I78" s="50"/>
      <c r="J78" s="49"/>
      <c r="K78" s="51">
        <v>365.7</v>
      </c>
      <c r="L78" s="22">
        <f>L79+L80</f>
        <v>349.1</v>
      </c>
      <c r="M78" s="22">
        <f>M79+M80</f>
        <v>363.09999999999997</v>
      </c>
    </row>
    <row r="79" spans="1:13" ht="153">
      <c r="A79" s="15"/>
      <c r="B79" s="16"/>
      <c r="C79" s="18"/>
      <c r="D79" s="33"/>
      <c r="E79" s="17"/>
      <c r="F79" s="17"/>
      <c r="G79" s="55" t="s">
        <v>44</v>
      </c>
      <c r="H79" s="49">
        <v>1003</v>
      </c>
      <c r="I79" s="50" t="s">
        <v>76</v>
      </c>
      <c r="J79" s="49">
        <v>240</v>
      </c>
      <c r="K79" s="54">
        <v>3.3</v>
      </c>
      <c r="L79" s="25">
        <v>3.1</v>
      </c>
      <c r="M79" s="25">
        <v>3.2</v>
      </c>
    </row>
    <row r="80" spans="1:13">
      <c r="A80" s="15"/>
      <c r="B80" s="16"/>
      <c r="C80" s="18"/>
      <c r="D80" s="24"/>
      <c r="E80" s="17"/>
      <c r="F80" s="17"/>
      <c r="G80" s="48"/>
      <c r="H80" s="49">
        <v>1003</v>
      </c>
      <c r="I80" s="50" t="s">
        <v>76</v>
      </c>
      <c r="J80" s="49">
        <v>320</v>
      </c>
      <c r="K80" s="54">
        <v>362.4</v>
      </c>
      <c r="L80" s="25">
        <v>346</v>
      </c>
      <c r="M80" s="15">
        <v>359.9</v>
      </c>
    </row>
    <row r="81" spans="1:146" ht="152.44999999999999" customHeight="1">
      <c r="A81" s="15">
        <v>20</v>
      </c>
      <c r="B81" s="16" t="s">
        <v>161</v>
      </c>
      <c r="C81" s="18" t="s">
        <v>28</v>
      </c>
      <c r="D81" s="51">
        <v>5940</v>
      </c>
      <c r="E81" s="17">
        <v>7822.3</v>
      </c>
      <c r="F81" s="17">
        <v>8114.5</v>
      </c>
      <c r="G81" s="48"/>
      <c r="H81" s="49"/>
      <c r="I81" s="50"/>
      <c r="J81" s="49"/>
      <c r="K81" s="51">
        <v>5929.2</v>
      </c>
      <c r="L81" s="22">
        <f>L82+L83</f>
        <v>7822.3</v>
      </c>
      <c r="M81" s="22">
        <f>M82+M83</f>
        <v>8114.5</v>
      </c>
    </row>
    <row r="82" spans="1:146" ht="246.6" customHeight="1">
      <c r="A82" s="15"/>
      <c r="B82" s="16"/>
      <c r="C82" s="18"/>
      <c r="D82" s="24"/>
      <c r="E82" s="15"/>
      <c r="F82" s="15"/>
      <c r="G82" s="68" t="s">
        <v>162</v>
      </c>
      <c r="H82" s="49">
        <v>1003</v>
      </c>
      <c r="I82" s="50" t="s">
        <v>160</v>
      </c>
      <c r="J82" s="49">
        <v>240</v>
      </c>
      <c r="K82" s="54">
        <v>57.2</v>
      </c>
      <c r="L82" s="25">
        <v>65</v>
      </c>
      <c r="M82" s="25">
        <v>65</v>
      </c>
    </row>
    <row r="83" spans="1:146">
      <c r="A83" s="15"/>
      <c r="B83" s="16"/>
      <c r="C83" s="18"/>
      <c r="D83" s="33"/>
      <c r="E83" s="17"/>
      <c r="F83" s="17"/>
      <c r="G83" s="48"/>
      <c r="H83" s="49">
        <v>1003</v>
      </c>
      <c r="I83" s="50" t="s">
        <v>160</v>
      </c>
      <c r="J83" s="49">
        <v>320</v>
      </c>
      <c r="K83" s="54">
        <v>5872</v>
      </c>
      <c r="L83" s="25">
        <v>7757.3</v>
      </c>
      <c r="M83" s="25">
        <v>8049.5</v>
      </c>
    </row>
    <row r="84" spans="1:146" ht="178.5">
      <c r="A84" s="15">
        <v>21</v>
      </c>
      <c r="B84" s="16" t="s">
        <v>58</v>
      </c>
      <c r="C84" s="18" t="s">
        <v>28</v>
      </c>
      <c r="D84" s="53">
        <v>8160.4</v>
      </c>
      <c r="E84" s="22">
        <v>11147.1</v>
      </c>
      <c r="F84" s="22">
        <v>11593</v>
      </c>
      <c r="G84" s="48"/>
      <c r="H84" s="49"/>
      <c r="I84" s="50"/>
      <c r="J84" s="49"/>
      <c r="K84" s="53">
        <v>7262.7</v>
      </c>
      <c r="L84" s="22">
        <f>L85+L86</f>
        <v>11147.1</v>
      </c>
      <c r="M84" s="22">
        <f>M85+M86</f>
        <v>11593</v>
      </c>
    </row>
    <row r="85" spans="1:146" ht="267.75">
      <c r="A85" s="15"/>
      <c r="B85" s="16"/>
      <c r="C85" s="18"/>
      <c r="D85" s="24"/>
      <c r="E85" s="17"/>
      <c r="F85" s="17"/>
      <c r="G85" s="52" t="s">
        <v>89</v>
      </c>
      <c r="H85" s="50" t="s">
        <v>100</v>
      </c>
      <c r="I85" s="50" t="s">
        <v>69</v>
      </c>
      <c r="J85" s="49">
        <v>320</v>
      </c>
      <c r="K85" s="54">
        <v>7260.2</v>
      </c>
      <c r="L85" s="15">
        <v>11144.6</v>
      </c>
      <c r="M85" s="15">
        <v>11590.5</v>
      </c>
    </row>
    <row r="86" spans="1:146">
      <c r="A86" s="15"/>
      <c r="B86" s="16"/>
      <c r="C86" s="18"/>
      <c r="D86" s="24"/>
      <c r="E86" s="17"/>
      <c r="F86" s="17"/>
      <c r="G86" s="52"/>
      <c r="H86" s="50" t="s">
        <v>100</v>
      </c>
      <c r="I86" s="50" t="s">
        <v>69</v>
      </c>
      <c r="J86" s="49">
        <v>240</v>
      </c>
      <c r="K86" s="49">
        <v>2.5</v>
      </c>
      <c r="L86" s="15">
        <v>2.5</v>
      </c>
      <c r="M86" s="15">
        <v>2.5</v>
      </c>
    </row>
    <row r="87" spans="1:146" ht="279" customHeight="1">
      <c r="A87" s="15">
        <v>22</v>
      </c>
      <c r="B87" s="16" t="s">
        <v>151</v>
      </c>
      <c r="C87" s="18" t="s">
        <v>28</v>
      </c>
      <c r="D87" s="53">
        <v>3169.7</v>
      </c>
      <c r="E87" s="22">
        <v>0</v>
      </c>
      <c r="F87" s="22">
        <v>0</v>
      </c>
      <c r="G87" s="48"/>
      <c r="H87" s="49"/>
      <c r="I87" s="50"/>
      <c r="J87" s="49"/>
      <c r="K87" s="51">
        <v>3169.7</v>
      </c>
      <c r="L87" s="22">
        <f>L89</f>
        <v>0</v>
      </c>
      <c r="M87" s="22">
        <f>M89</f>
        <v>0</v>
      </c>
    </row>
    <row r="88" spans="1:146" ht="279" customHeight="1">
      <c r="A88" s="15"/>
      <c r="B88" s="16"/>
      <c r="C88" s="18"/>
      <c r="D88" s="17"/>
      <c r="E88" s="22"/>
      <c r="F88" s="22"/>
      <c r="G88" s="48" t="s">
        <v>91</v>
      </c>
      <c r="H88" s="49">
        <v>1003</v>
      </c>
      <c r="I88" s="50" t="s">
        <v>71</v>
      </c>
      <c r="J88" s="49">
        <v>240</v>
      </c>
      <c r="K88" s="54">
        <v>29</v>
      </c>
      <c r="L88" s="25">
        <v>0</v>
      </c>
      <c r="M88" s="25">
        <v>0</v>
      </c>
    </row>
    <row r="89" spans="1:146" ht="18.600000000000001" customHeight="1">
      <c r="A89" s="15"/>
      <c r="B89" s="16"/>
      <c r="C89" s="18"/>
      <c r="D89" s="24"/>
      <c r="E89" s="17"/>
      <c r="F89" s="17"/>
      <c r="G89" s="52"/>
      <c r="H89" s="49">
        <v>1003</v>
      </c>
      <c r="I89" s="50" t="s">
        <v>71</v>
      </c>
      <c r="J89" s="49">
        <v>320</v>
      </c>
      <c r="K89" s="54">
        <v>3140.7</v>
      </c>
      <c r="L89" s="25">
        <v>0</v>
      </c>
      <c r="M89" s="25">
        <v>0</v>
      </c>
    </row>
    <row r="90" spans="1:146" ht="204">
      <c r="A90" s="15">
        <v>23</v>
      </c>
      <c r="B90" s="16" t="s">
        <v>163</v>
      </c>
      <c r="C90" s="18" t="s">
        <v>28</v>
      </c>
      <c r="D90" s="51">
        <v>48.4</v>
      </c>
      <c r="E90" s="22">
        <v>0</v>
      </c>
      <c r="F90" s="22">
        <v>0</v>
      </c>
      <c r="G90" s="48"/>
      <c r="H90" s="49"/>
      <c r="I90" s="50"/>
      <c r="J90" s="49"/>
      <c r="K90" s="51">
        <f>K91</f>
        <v>48.4</v>
      </c>
      <c r="L90" s="22">
        <v>0</v>
      </c>
      <c r="M90" s="22">
        <v>0</v>
      </c>
    </row>
    <row r="91" spans="1:146" ht="286.14999999999998" customHeight="1">
      <c r="A91" s="15"/>
      <c r="B91" s="16"/>
      <c r="C91" s="18"/>
      <c r="D91" s="24"/>
      <c r="E91" s="17"/>
      <c r="F91" s="21"/>
      <c r="G91" s="52" t="s">
        <v>92</v>
      </c>
      <c r="H91" s="49">
        <v>1003</v>
      </c>
      <c r="I91" s="50" t="s">
        <v>79</v>
      </c>
      <c r="J91" s="49">
        <v>320</v>
      </c>
      <c r="K91" s="54">
        <v>48.4</v>
      </c>
      <c r="L91" s="25">
        <v>0</v>
      </c>
      <c r="M91" s="25">
        <v>0</v>
      </c>
    </row>
    <row r="92" spans="1:146" ht="42" customHeight="1">
      <c r="A92" s="15">
        <v>24</v>
      </c>
      <c r="B92" s="16" t="s">
        <v>134</v>
      </c>
      <c r="C92" s="18"/>
      <c r="D92" s="53">
        <v>23716.2</v>
      </c>
      <c r="E92" s="17">
        <v>22058.1</v>
      </c>
      <c r="F92" s="17">
        <v>22956.7</v>
      </c>
      <c r="G92" s="48"/>
      <c r="H92" s="49"/>
      <c r="I92" s="50"/>
      <c r="J92" s="49"/>
      <c r="K92" s="51">
        <v>23636.3</v>
      </c>
      <c r="L92" s="22">
        <f>L93+L94</f>
        <v>22058.1</v>
      </c>
      <c r="M92" s="22">
        <f>M93+M94</f>
        <v>22956.7</v>
      </c>
    </row>
    <row r="93" spans="1:146" ht="123.6" customHeight="1">
      <c r="A93" s="15"/>
      <c r="B93" s="16"/>
      <c r="C93" s="18"/>
      <c r="D93" s="24"/>
      <c r="E93" s="17"/>
      <c r="F93" s="17"/>
      <c r="G93" s="55" t="s">
        <v>93</v>
      </c>
      <c r="H93" s="49">
        <v>1004</v>
      </c>
      <c r="I93" s="50" t="s">
        <v>78</v>
      </c>
      <c r="J93" s="49">
        <v>240</v>
      </c>
      <c r="K93" s="54">
        <v>2.2999999999999998</v>
      </c>
      <c r="L93" s="25">
        <v>5.8</v>
      </c>
      <c r="M93" s="25">
        <v>5.8</v>
      </c>
    </row>
    <row r="94" spans="1:146" ht="27.75" customHeight="1">
      <c r="A94" s="15"/>
      <c r="B94" s="16"/>
      <c r="C94" s="18"/>
      <c r="D94" s="33"/>
      <c r="E94" s="17"/>
      <c r="F94" s="17"/>
      <c r="G94" s="48"/>
      <c r="H94" s="49">
        <v>1004</v>
      </c>
      <c r="I94" s="50" t="s">
        <v>78</v>
      </c>
      <c r="J94" s="49">
        <v>320</v>
      </c>
      <c r="K94" s="54">
        <v>23634</v>
      </c>
      <c r="L94" s="25">
        <v>22052.3</v>
      </c>
      <c r="M94" s="25">
        <v>22950.9</v>
      </c>
    </row>
    <row r="95" spans="1:146" s="41" customFormat="1" ht="178.15" customHeight="1">
      <c r="A95" s="15">
        <v>25</v>
      </c>
      <c r="B95" s="16" t="s">
        <v>135</v>
      </c>
      <c r="C95" s="18" t="s">
        <v>29</v>
      </c>
      <c r="D95" s="51">
        <v>0.3</v>
      </c>
      <c r="E95" s="17">
        <v>0.3</v>
      </c>
      <c r="F95" s="17">
        <v>0.3</v>
      </c>
      <c r="G95" s="48"/>
      <c r="H95" s="49"/>
      <c r="I95" s="50"/>
      <c r="J95" s="49"/>
      <c r="K95" s="51">
        <v>0.3</v>
      </c>
      <c r="L95" s="17">
        <v>0.3</v>
      </c>
      <c r="M95" s="17">
        <v>0.3</v>
      </c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</row>
    <row r="96" spans="1:146" s="41" customFormat="1" ht="255">
      <c r="A96" s="15"/>
      <c r="B96" s="42"/>
      <c r="C96" s="18"/>
      <c r="D96" s="24"/>
      <c r="E96" s="15"/>
      <c r="F96" s="21"/>
      <c r="G96" s="52" t="s">
        <v>19</v>
      </c>
      <c r="H96" s="50" t="s">
        <v>99</v>
      </c>
      <c r="I96" s="50" t="s">
        <v>59</v>
      </c>
      <c r="J96" s="49">
        <v>240</v>
      </c>
      <c r="K96" s="54">
        <v>0.3</v>
      </c>
      <c r="L96" s="15">
        <v>0.3</v>
      </c>
      <c r="M96" s="15" t="s">
        <v>94</v>
      </c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</row>
    <row r="97" spans="1:13" ht="122.45" customHeight="1">
      <c r="A97" s="15">
        <v>26</v>
      </c>
      <c r="B97" s="16" t="s">
        <v>136</v>
      </c>
      <c r="C97" s="18" t="s">
        <v>28</v>
      </c>
      <c r="D97" s="51">
        <v>3766.5</v>
      </c>
      <c r="E97" s="22">
        <v>3864.4</v>
      </c>
      <c r="F97" s="22">
        <v>4020.5</v>
      </c>
      <c r="G97" s="48"/>
      <c r="H97" s="49"/>
      <c r="I97" s="50"/>
      <c r="J97" s="49"/>
      <c r="K97" s="51">
        <v>3765.2</v>
      </c>
      <c r="L97" s="22">
        <f>L98+L99</f>
        <v>3864.4</v>
      </c>
      <c r="M97" s="22">
        <f>M98+M99</f>
        <v>4020.5</v>
      </c>
    </row>
    <row r="98" spans="1:13" ht="229.5">
      <c r="A98" s="15"/>
      <c r="B98" s="16"/>
      <c r="C98" s="18"/>
      <c r="D98" s="24"/>
      <c r="E98" s="17"/>
      <c r="F98" s="17"/>
      <c r="G98" s="52" t="s">
        <v>83</v>
      </c>
      <c r="H98" s="49">
        <v>1004</v>
      </c>
      <c r="I98" s="50" t="s">
        <v>56</v>
      </c>
      <c r="J98" s="49">
        <v>240</v>
      </c>
      <c r="K98" s="54">
        <v>35.799999999999997</v>
      </c>
      <c r="L98" s="25">
        <v>36.5</v>
      </c>
      <c r="M98" s="25">
        <v>38.200000000000003</v>
      </c>
    </row>
    <row r="99" spans="1:13">
      <c r="A99" s="15"/>
      <c r="B99" s="16"/>
      <c r="C99" s="18"/>
      <c r="D99" s="24"/>
      <c r="E99" s="17"/>
      <c r="F99" s="17"/>
      <c r="G99" s="48"/>
      <c r="H99" s="49">
        <v>1004</v>
      </c>
      <c r="I99" s="50" t="s">
        <v>56</v>
      </c>
      <c r="J99" s="49">
        <v>320</v>
      </c>
      <c r="K99" s="49">
        <v>3729.4</v>
      </c>
      <c r="L99" s="25">
        <v>3827.9</v>
      </c>
      <c r="M99" s="25">
        <v>3982.3</v>
      </c>
    </row>
    <row r="100" spans="1:13" ht="150.6" customHeight="1">
      <c r="A100" s="15">
        <v>27</v>
      </c>
      <c r="B100" s="16" t="s">
        <v>137</v>
      </c>
      <c r="C100" s="18" t="s">
        <v>28</v>
      </c>
      <c r="D100" s="51">
        <v>6039.6</v>
      </c>
      <c r="E100" s="22">
        <v>7345.9</v>
      </c>
      <c r="F100" s="22">
        <v>7639.6</v>
      </c>
      <c r="G100" s="52"/>
      <c r="H100" s="49"/>
      <c r="I100" s="50"/>
      <c r="J100" s="49"/>
      <c r="K100" s="51">
        <v>5441</v>
      </c>
      <c r="L100" s="22">
        <f>L101+L102</f>
        <v>7345.9</v>
      </c>
      <c r="M100" s="22">
        <f>M101+M102</f>
        <v>7639.5999999999995</v>
      </c>
    </row>
    <row r="101" spans="1:13" ht="267.60000000000002" customHeight="1">
      <c r="A101" s="15"/>
      <c r="B101" s="16"/>
      <c r="C101" s="18"/>
      <c r="D101" s="24"/>
      <c r="E101" s="17"/>
      <c r="F101" s="17"/>
      <c r="G101" s="58" t="s">
        <v>47</v>
      </c>
      <c r="H101" s="49">
        <v>1004</v>
      </c>
      <c r="I101" s="50" t="s">
        <v>55</v>
      </c>
      <c r="J101" s="49">
        <v>240</v>
      </c>
      <c r="K101" s="54">
        <v>18.8</v>
      </c>
      <c r="L101" s="25">
        <v>14.2</v>
      </c>
      <c r="M101" s="25">
        <v>14.2</v>
      </c>
    </row>
    <row r="102" spans="1:13" ht="24" customHeight="1">
      <c r="A102" s="15"/>
      <c r="B102" s="16"/>
      <c r="C102" s="18"/>
      <c r="D102" s="24"/>
      <c r="E102" s="17"/>
      <c r="F102" s="17"/>
      <c r="G102" s="58"/>
      <c r="H102" s="49">
        <v>1004</v>
      </c>
      <c r="I102" s="50" t="s">
        <v>55</v>
      </c>
      <c r="J102" s="49">
        <v>320</v>
      </c>
      <c r="K102" s="49">
        <v>5422.2</v>
      </c>
      <c r="L102" s="25">
        <v>7331.7</v>
      </c>
      <c r="M102" s="25">
        <v>7625.4</v>
      </c>
    </row>
    <row r="103" spans="1:13" ht="409.6" customHeight="1">
      <c r="A103" s="15">
        <v>28</v>
      </c>
      <c r="B103" s="16" t="s">
        <v>138</v>
      </c>
      <c r="C103" s="18" t="s">
        <v>28</v>
      </c>
      <c r="D103" s="53">
        <v>10308.6</v>
      </c>
      <c r="E103" s="22">
        <v>10798.5</v>
      </c>
      <c r="F103" s="22">
        <v>11247</v>
      </c>
      <c r="G103" s="48"/>
      <c r="H103" s="49"/>
      <c r="I103" s="50"/>
      <c r="J103" s="49"/>
      <c r="K103" s="53">
        <v>10308.6</v>
      </c>
      <c r="L103" s="22">
        <v>10798.5</v>
      </c>
      <c r="M103" s="22">
        <v>11247</v>
      </c>
    </row>
    <row r="104" spans="1:13" ht="409.15" customHeight="1">
      <c r="A104" s="15"/>
      <c r="B104" s="16"/>
      <c r="C104" s="18"/>
      <c r="D104" s="24"/>
      <c r="E104" s="17"/>
      <c r="F104" s="17"/>
      <c r="G104" s="52" t="s">
        <v>64</v>
      </c>
      <c r="H104" s="50" t="s">
        <v>101</v>
      </c>
      <c r="I104" s="50" t="s">
        <v>164</v>
      </c>
      <c r="J104" s="49">
        <v>610</v>
      </c>
      <c r="K104" s="49">
        <v>10308.6</v>
      </c>
      <c r="L104" s="15">
        <v>10798.5</v>
      </c>
      <c r="M104" s="25">
        <v>11247</v>
      </c>
    </row>
    <row r="105" spans="1:13" ht="273" customHeight="1">
      <c r="A105" s="15">
        <v>29</v>
      </c>
      <c r="B105" s="16" t="s">
        <v>139</v>
      </c>
      <c r="C105" s="18"/>
      <c r="D105" s="51">
        <v>26114.5</v>
      </c>
      <c r="E105" s="22">
        <v>33585.1</v>
      </c>
      <c r="F105" s="22">
        <v>34200.300000000003</v>
      </c>
      <c r="G105" s="48"/>
      <c r="H105" s="49"/>
      <c r="I105" s="50"/>
      <c r="J105" s="49"/>
      <c r="K105" s="51">
        <f>K106+K107</f>
        <v>25883.3</v>
      </c>
      <c r="L105" s="22">
        <f>L106+L107</f>
        <v>33585.100000000006</v>
      </c>
      <c r="M105" s="22">
        <f>M106+M107</f>
        <v>34200.300000000003</v>
      </c>
    </row>
    <row r="106" spans="1:13" ht="390" customHeight="1">
      <c r="A106" s="15"/>
      <c r="B106" s="16"/>
      <c r="C106" s="18" t="s">
        <v>28</v>
      </c>
      <c r="D106" s="24"/>
      <c r="E106" s="22"/>
      <c r="F106" s="22"/>
      <c r="G106" s="57" t="s">
        <v>45</v>
      </c>
      <c r="H106" s="49">
        <v>1004</v>
      </c>
      <c r="I106" s="50" t="s">
        <v>53</v>
      </c>
      <c r="J106" s="49">
        <v>240</v>
      </c>
      <c r="K106" s="54">
        <v>247.1</v>
      </c>
      <c r="L106" s="25">
        <v>356.3</v>
      </c>
      <c r="M106" s="25">
        <v>357.4</v>
      </c>
    </row>
    <row r="107" spans="1:13" ht="364.9" customHeight="1">
      <c r="A107" s="15"/>
      <c r="B107" s="16"/>
      <c r="C107" s="18" t="s">
        <v>30</v>
      </c>
      <c r="D107" s="24"/>
      <c r="E107" s="22"/>
      <c r="F107" s="22"/>
      <c r="G107" s="58" t="s">
        <v>46</v>
      </c>
      <c r="H107" s="49">
        <v>1004</v>
      </c>
      <c r="I107" s="50" t="s">
        <v>54</v>
      </c>
      <c r="J107" s="49">
        <v>310</v>
      </c>
      <c r="K107" s="54">
        <v>25636.2</v>
      </c>
      <c r="L107" s="25">
        <v>33228.800000000003</v>
      </c>
      <c r="M107" s="25">
        <v>33842.9</v>
      </c>
    </row>
    <row r="108" spans="1:13" ht="130.9" customHeight="1">
      <c r="A108" s="15">
        <v>30</v>
      </c>
      <c r="B108" s="16" t="s">
        <v>140</v>
      </c>
      <c r="C108" s="18" t="s">
        <v>28</v>
      </c>
      <c r="D108" s="51">
        <v>30</v>
      </c>
      <c r="E108" s="22">
        <v>30</v>
      </c>
      <c r="F108" s="22">
        <v>30</v>
      </c>
      <c r="G108" s="48"/>
      <c r="H108" s="49"/>
      <c r="I108" s="50"/>
      <c r="J108" s="49"/>
      <c r="K108" s="51">
        <v>30</v>
      </c>
      <c r="L108" s="22">
        <v>30</v>
      </c>
      <c r="M108" s="22">
        <v>30</v>
      </c>
    </row>
    <row r="109" spans="1:13" ht="243.6" customHeight="1">
      <c r="A109" s="15"/>
      <c r="B109" s="16"/>
      <c r="C109" s="18"/>
      <c r="D109" s="24"/>
      <c r="E109" s="17"/>
      <c r="F109" s="17"/>
      <c r="G109" s="52" t="s">
        <v>95</v>
      </c>
      <c r="H109" s="49">
        <v>1004</v>
      </c>
      <c r="I109" s="50" t="s">
        <v>67</v>
      </c>
      <c r="J109" s="49">
        <v>320</v>
      </c>
      <c r="K109" s="54">
        <v>30</v>
      </c>
      <c r="L109" s="25">
        <v>30</v>
      </c>
      <c r="M109" s="25">
        <v>30</v>
      </c>
    </row>
    <row r="110" spans="1:13" ht="216" customHeight="1">
      <c r="A110" s="83">
        <v>31</v>
      </c>
      <c r="B110" s="96" t="s">
        <v>141</v>
      </c>
      <c r="C110" s="88" t="s">
        <v>28</v>
      </c>
      <c r="D110" s="51">
        <v>11368.2</v>
      </c>
      <c r="E110" s="17">
        <v>11238.1</v>
      </c>
      <c r="F110" s="17">
        <v>11935.6</v>
      </c>
      <c r="G110" s="86"/>
      <c r="H110" s="97"/>
      <c r="I110" s="99"/>
      <c r="J110" s="97"/>
      <c r="K110" s="51">
        <v>11367.8</v>
      </c>
      <c r="L110" s="17">
        <v>11238.1</v>
      </c>
      <c r="M110" s="17">
        <v>11935.6</v>
      </c>
    </row>
    <row r="111" spans="1:13" ht="60.6" hidden="1" customHeight="1">
      <c r="A111" s="83"/>
      <c r="B111" s="96"/>
      <c r="C111" s="88"/>
      <c r="D111" s="17"/>
      <c r="E111" s="17"/>
      <c r="F111" s="17"/>
      <c r="G111" s="86"/>
      <c r="H111" s="97"/>
      <c r="I111" s="99"/>
      <c r="J111" s="97"/>
      <c r="K111" s="53"/>
      <c r="L111" s="17"/>
      <c r="M111" s="17"/>
    </row>
    <row r="112" spans="1:13" ht="328.9" customHeight="1">
      <c r="A112" s="15"/>
      <c r="B112" s="43"/>
      <c r="C112" s="18"/>
      <c r="D112" s="24"/>
      <c r="E112" s="44"/>
      <c r="F112" s="44"/>
      <c r="G112" s="66" t="s">
        <v>17</v>
      </c>
      <c r="H112" s="49">
        <v>1004</v>
      </c>
      <c r="I112" s="50" t="s">
        <v>68</v>
      </c>
      <c r="J112" s="49">
        <v>320</v>
      </c>
      <c r="K112" s="54">
        <v>11367.8</v>
      </c>
      <c r="L112" s="15">
        <v>11238.1</v>
      </c>
      <c r="M112" s="15">
        <v>11935.6</v>
      </c>
    </row>
    <row r="113" spans="1:146" ht="112.5" customHeight="1">
      <c r="A113" s="15">
        <v>32</v>
      </c>
      <c r="B113" s="16" t="s">
        <v>142</v>
      </c>
      <c r="C113" s="18" t="s">
        <v>28</v>
      </c>
      <c r="D113" s="51">
        <v>5703.6</v>
      </c>
      <c r="E113" s="22">
        <v>5405.9</v>
      </c>
      <c r="F113" s="22">
        <v>5390.8</v>
      </c>
      <c r="G113" s="48"/>
      <c r="H113" s="49"/>
      <c r="I113" s="50"/>
      <c r="J113" s="49"/>
      <c r="K113" s="51">
        <v>5597.2</v>
      </c>
      <c r="L113" s="22">
        <f>L114+L115</f>
        <v>5405.9</v>
      </c>
      <c r="M113" s="22">
        <f>M114+M115</f>
        <v>5390.8</v>
      </c>
    </row>
    <row r="114" spans="1:146" ht="228.6" customHeight="1">
      <c r="A114" s="15"/>
      <c r="B114" s="43"/>
      <c r="C114" s="18"/>
      <c r="D114" s="24"/>
      <c r="E114" s="15"/>
      <c r="F114" s="15"/>
      <c r="G114" s="56" t="s">
        <v>82</v>
      </c>
      <c r="H114" s="49">
        <v>1004</v>
      </c>
      <c r="I114" s="50" t="s">
        <v>66</v>
      </c>
      <c r="J114" s="49">
        <v>320</v>
      </c>
      <c r="K114" s="54">
        <v>5516.2</v>
      </c>
      <c r="L114" s="15">
        <v>5299.9</v>
      </c>
      <c r="M114" s="15">
        <v>5285.1</v>
      </c>
    </row>
    <row r="115" spans="1:146">
      <c r="A115" s="15"/>
      <c r="B115" s="16"/>
      <c r="C115" s="18"/>
      <c r="D115" s="24"/>
      <c r="E115" s="17"/>
      <c r="F115" s="17"/>
      <c r="G115" s="48"/>
      <c r="H115" s="49">
        <v>1004</v>
      </c>
      <c r="I115" s="50" t="s">
        <v>66</v>
      </c>
      <c r="J115" s="49">
        <v>240</v>
      </c>
      <c r="K115" s="54">
        <v>81</v>
      </c>
      <c r="L115" s="25">
        <v>106</v>
      </c>
      <c r="M115" s="15">
        <v>105.7</v>
      </c>
    </row>
    <row r="116" spans="1:146" ht="409.15" customHeight="1">
      <c r="A116" s="15">
        <v>33</v>
      </c>
      <c r="B116" s="16" t="s">
        <v>143</v>
      </c>
      <c r="C116" s="18" t="s">
        <v>28</v>
      </c>
      <c r="D116" s="22">
        <v>13423.6</v>
      </c>
      <c r="E116" s="22">
        <v>13899.6</v>
      </c>
      <c r="F116" s="22">
        <v>13899.6</v>
      </c>
      <c r="G116" s="59"/>
      <c r="H116" s="54"/>
      <c r="I116" s="54"/>
      <c r="J116" s="54"/>
      <c r="K116" s="51">
        <v>13423.6</v>
      </c>
      <c r="L116" s="22">
        <v>13899.6</v>
      </c>
      <c r="M116" s="22">
        <v>13899.6</v>
      </c>
    </row>
    <row r="117" spans="1:146" ht="242.25">
      <c r="A117" s="17"/>
      <c r="B117" s="45"/>
      <c r="C117" s="23"/>
      <c r="D117" s="46"/>
      <c r="E117" s="17"/>
      <c r="F117" s="17"/>
      <c r="G117" s="52" t="s">
        <v>104</v>
      </c>
      <c r="H117" s="49">
        <v>1004</v>
      </c>
      <c r="I117" s="50" t="s">
        <v>107</v>
      </c>
      <c r="J117" s="49">
        <v>410</v>
      </c>
      <c r="K117" s="54">
        <v>13423.6</v>
      </c>
      <c r="L117" s="25">
        <v>13899.6</v>
      </c>
      <c r="M117" s="25">
        <v>13899.6</v>
      </c>
    </row>
    <row r="118" spans="1:146" s="10" customFormat="1" ht="390.6" customHeight="1">
      <c r="A118" s="94">
        <v>34</v>
      </c>
      <c r="B118" s="87" t="s">
        <v>144</v>
      </c>
      <c r="C118" s="88" t="s">
        <v>31</v>
      </c>
      <c r="D118" s="51">
        <f>K118</f>
        <v>366643.39999999997</v>
      </c>
      <c r="E118" s="22">
        <f>L118</f>
        <v>382277.3</v>
      </c>
      <c r="F118" s="22">
        <f>M118</f>
        <v>396299</v>
      </c>
      <c r="G118" s="86"/>
      <c r="H118" s="86"/>
      <c r="I118" s="98"/>
      <c r="J118" s="86"/>
      <c r="K118" s="51">
        <f>K120+K121+K122</f>
        <v>366643.39999999997</v>
      </c>
      <c r="L118" s="22">
        <f>L120+L121+L122</f>
        <v>382277.3</v>
      </c>
      <c r="M118" s="22">
        <f>M120+M121+M122</f>
        <v>396299</v>
      </c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</row>
    <row r="119" spans="1:146" s="10" customFormat="1" ht="60.6" hidden="1" customHeight="1">
      <c r="A119" s="95"/>
      <c r="B119" s="87"/>
      <c r="C119" s="88"/>
      <c r="D119" s="22"/>
      <c r="E119" s="22"/>
      <c r="F119" s="22"/>
      <c r="G119" s="86"/>
      <c r="H119" s="86"/>
      <c r="I119" s="98"/>
      <c r="J119" s="86"/>
      <c r="K119" s="51"/>
      <c r="L119" s="22"/>
      <c r="M119" s="2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</row>
    <row r="120" spans="1:146" s="10" customFormat="1" ht="388.9" customHeight="1">
      <c r="A120" s="19"/>
      <c r="B120" s="16"/>
      <c r="C120" s="18"/>
      <c r="D120" s="22"/>
      <c r="E120" s="22"/>
      <c r="F120" s="22"/>
      <c r="G120" s="52" t="s">
        <v>81</v>
      </c>
      <c r="H120" s="50" t="s">
        <v>103</v>
      </c>
      <c r="I120" s="65" t="s">
        <v>105</v>
      </c>
      <c r="J120" s="48">
        <v>610</v>
      </c>
      <c r="K120" s="54">
        <v>91598.8</v>
      </c>
      <c r="L120" s="25">
        <v>95207.4</v>
      </c>
      <c r="M120" s="25">
        <v>98702.5</v>
      </c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</row>
    <row r="121" spans="1:146" s="10" customFormat="1" ht="394.15" customHeight="1">
      <c r="A121" s="19"/>
      <c r="B121" s="16"/>
      <c r="C121" s="18"/>
      <c r="D121" s="22"/>
      <c r="E121" s="22"/>
      <c r="F121" s="22"/>
      <c r="G121" s="52" t="s">
        <v>81</v>
      </c>
      <c r="H121" s="50" t="s">
        <v>13</v>
      </c>
      <c r="I121" s="65" t="s">
        <v>105</v>
      </c>
      <c r="J121" s="48">
        <v>610</v>
      </c>
      <c r="K121" s="54">
        <v>7756</v>
      </c>
      <c r="L121" s="25">
        <v>8064.7</v>
      </c>
      <c r="M121" s="25">
        <v>8388.6</v>
      </c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</row>
    <row r="122" spans="1:146" s="10" customFormat="1" ht="391.15" customHeight="1">
      <c r="A122" s="15"/>
      <c r="B122" s="16"/>
      <c r="C122" s="18"/>
      <c r="D122" s="24"/>
      <c r="E122" s="15"/>
      <c r="F122" s="15"/>
      <c r="G122" s="52" t="s">
        <v>81</v>
      </c>
      <c r="H122" s="50" t="s">
        <v>102</v>
      </c>
      <c r="I122" s="50" t="s">
        <v>105</v>
      </c>
      <c r="J122" s="49">
        <v>610</v>
      </c>
      <c r="K122" s="54">
        <v>267288.59999999998</v>
      </c>
      <c r="L122" s="15">
        <v>279005.2</v>
      </c>
      <c r="M122" s="15">
        <v>289207.90000000002</v>
      </c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</row>
    <row r="123" spans="1:146" ht="217.9" customHeight="1">
      <c r="A123" s="15">
        <v>35</v>
      </c>
      <c r="B123" s="16" t="s">
        <v>145</v>
      </c>
      <c r="C123" s="18" t="s">
        <v>32</v>
      </c>
      <c r="D123" s="51">
        <v>65</v>
      </c>
      <c r="E123" s="17">
        <v>3.9</v>
      </c>
      <c r="F123" s="17">
        <v>3.5</v>
      </c>
      <c r="G123" s="52"/>
      <c r="H123" s="50"/>
      <c r="I123" s="50"/>
      <c r="J123" s="49"/>
      <c r="K123" s="51">
        <v>65</v>
      </c>
      <c r="L123" s="17">
        <v>3.9</v>
      </c>
      <c r="M123" s="17">
        <v>3.5</v>
      </c>
    </row>
    <row r="124" spans="1:146" ht="193.5" customHeight="1">
      <c r="A124" s="15"/>
      <c r="B124" s="47"/>
      <c r="C124" s="18"/>
      <c r="D124" s="24"/>
      <c r="E124" s="17"/>
      <c r="F124" s="17"/>
      <c r="G124" s="52" t="s">
        <v>34</v>
      </c>
      <c r="H124" s="50" t="s">
        <v>35</v>
      </c>
      <c r="I124" s="50" t="s">
        <v>36</v>
      </c>
      <c r="J124" s="49">
        <v>240</v>
      </c>
      <c r="K124" s="54">
        <v>65</v>
      </c>
      <c r="L124" s="15">
        <v>3.9</v>
      </c>
      <c r="M124" s="15">
        <v>3.9</v>
      </c>
    </row>
    <row r="125" spans="1:146" ht="217.9" hidden="1" customHeight="1">
      <c r="A125" s="15">
        <v>36</v>
      </c>
      <c r="B125" s="36" t="s">
        <v>146</v>
      </c>
      <c r="C125" s="18" t="s">
        <v>147</v>
      </c>
      <c r="D125" s="22">
        <v>0</v>
      </c>
      <c r="E125" s="22">
        <v>1</v>
      </c>
      <c r="F125" s="22">
        <v>1</v>
      </c>
      <c r="G125" s="36"/>
      <c r="H125" s="14"/>
      <c r="I125" s="14"/>
      <c r="J125" s="15"/>
      <c r="K125" s="22">
        <v>0</v>
      </c>
      <c r="L125" s="22">
        <v>1</v>
      </c>
      <c r="M125" s="22">
        <v>1</v>
      </c>
    </row>
    <row r="126" spans="1:146" ht="273" hidden="1" customHeight="1">
      <c r="A126" s="15"/>
      <c r="B126" s="36"/>
      <c r="C126" s="18"/>
      <c r="D126" s="22"/>
      <c r="E126" s="22"/>
      <c r="F126" s="22"/>
      <c r="G126" s="36" t="s">
        <v>49</v>
      </c>
      <c r="H126" s="14" t="s">
        <v>113</v>
      </c>
      <c r="I126" s="14" t="s">
        <v>148</v>
      </c>
      <c r="J126" s="15">
        <v>120</v>
      </c>
      <c r="K126" s="25">
        <v>0</v>
      </c>
      <c r="L126" s="25">
        <v>0.4</v>
      </c>
      <c r="M126" s="25">
        <v>0.4</v>
      </c>
    </row>
    <row r="127" spans="1:146" ht="273.60000000000002" hidden="1" customHeight="1">
      <c r="A127" s="15"/>
      <c r="B127" s="16"/>
      <c r="C127" s="18"/>
      <c r="D127" s="24"/>
      <c r="E127" s="17"/>
      <c r="F127" s="17"/>
      <c r="G127" s="36" t="s">
        <v>49</v>
      </c>
      <c r="H127" s="14" t="s">
        <v>48</v>
      </c>
      <c r="I127" s="14" t="s">
        <v>148</v>
      </c>
      <c r="J127" s="15">
        <v>240</v>
      </c>
      <c r="K127" s="25">
        <v>0</v>
      </c>
      <c r="L127" s="25">
        <v>0.6</v>
      </c>
      <c r="M127" s="25">
        <v>0.6</v>
      </c>
    </row>
    <row r="128" spans="1:146" ht="138" customHeight="1">
      <c r="A128" s="15">
        <v>37</v>
      </c>
      <c r="B128" s="16" t="s">
        <v>149</v>
      </c>
      <c r="C128" s="18" t="s">
        <v>33</v>
      </c>
      <c r="D128" s="51">
        <v>31699.599999999999</v>
      </c>
      <c r="E128" s="22">
        <v>30441.8</v>
      </c>
      <c r="F128" s="22">
        <v>31657.599999999999</v>
      </c>
      <c r="G128" s="58"/>
      <c r="H128" s="50"/>
      <c r="I128" s="50"/>
      <c r="J128" s="49"/>
      <c r="K128" s="51">
        <v>31699.599999999999</v>
      </c>
      <c r="L128" s="22">
        <v>30441.8</v>
      </c>
      <c r="M128" s="22">
        <v>31657.599999999999</v>
      </c>
    </row>
    <row r="129" spans="1:13" ht="175.9" customHeight="1">
      <c r="A129" s="15"/>
      <c r="B129" s="16"/>
      <c r="C129" s="18"/>
      <c r="D129" s="24"/>
      <c r="E129" s="17"/>
      <c r="F129" s="17"/>
      <c r="G129" s="58" t="s">
        <v>50</v>
      </c>
      <c r="H129" s="50" t="s">
        <v>51</v>
      </c>
      <c r="I129" s="50" t="s">
        <v>52</v>
      </c>
      <c r="J129" s="49">
        <v>320</v>
      </c>
      <c r="K129" s="54">
        <v>31699.599999999999</v>
      </c>
      <c r="L129" s="25">
        <v>30441.8</v>
      </c>
      <c r="M129" s="25">
        <v>31657.599999999999</v>
      </c>
    </row>
    <row r="130" spans="1:13" ht="148.9" customHeight="1">
      <c r="A130" s="15">
        <v>38</v>
      </c>
      <c r="B130" s="16" t="s">
        <v>150</v>
      </c>
      <c r="C130" s="18"/>
      <c r="D130" s="51">
        <v>145197.4</v>
      </c>
      <c r="E130" s="22">
        <f>L130</f>
        <v>154443.29999999999</v>
      </c>
      <c r="F130" s="22">
        <f>M130</f>
        <v>162694.79999999999</v>
      </c>
      <c r="G130" s="58"/>
      <c r="H130" s="50"/>
      <c r="I130" s="50"/>
      <c r="J130" s="49"/>
      <c r="K130" s="51">
        <f>K131+K132+K133</f>
        <v>144915.79999999999</v>
      </c>
      <c r="L130" s="22">
        <f>L131+L132+L133</f>
        <v>154443.29999999999</v>
      </c>
      <c r="M130" s="22">
        <f>M131+M132+M133</f>
        <v>162694.79999999999</v>
      </c>
    </row>
    <row r="131" spans="1:13" ht="269.45" customHeight="1">
      <c r="A131" s="15"/>
      <c r="B131" s="16"/>
      <c r="C131" s="18" t="s">
        <v>28</v>
      </c>
      <c r="D131" s="24"/>
      <c r="E131" s="17"/>
      <c r="F131" s="17"/>
      <c r="G131" s="58" t="s">
        <v>116</v>
      </c>
      <c r="H131" s="50" t="s">
        <v>51</v>
      </c>
      <c r="I131" s="50" t="s">
        <v>118</v>
      </c>
      <c r="J131" s="49">
        <v>240</v>
      </c>
      <c r="K131" s="54">
        <v>1474.9</v>
      </c>
      <c r="L131" s="25">
        <v>1765.4</v>
      </c>
      <c r="M131" s="25">
        <v>1836</v>
      </c>
    </row>
    <row r="132" spans="1:13" ht="182.45" customHeight="1">
      <c r="A132" s="15"/>
      <c r="B132" s="16"/>
      <c r="C132" s="18" t="s">
        <v>115</v>
      </c>
      <c r="D132" s="24"/>
      <c r="E132" s="17"/>
      <c r="F132" s="17"/>
      <c r="G132" s="58" t="s">
        <v>117</v>
      </c>
      <c r="H132" s="50" t="s">
        <v>51</v>
      </c>
      <c r="I132" s="50" t="s">
        <v>119</v>
      </c>
      <c r="J132" s="49">
        <v>320</v>
      </c>
      <c r="K132" s="54">
        <v>141613.4</v>
      </c>
      <c r="L132" s="25">
        <v>152677.9</v>
      </c>
      <c r="M132" s="25">
        <v>160858.79999999999</v>
      </c>
    </row>
    <row r="133" spans="1:13" ht="182.45" customHeight="1">
      <c r="A133" s="15"/>
      <c r="B133" s="16"/>
      <c r="C133" s="18"/>
      <c r="D133" s="24"/>
      <c r="E133" s="17"/>
      <c r="F133" s="17"/>
      <c r="G133" s="72" t="s">
        <v>175</v>
      </c>
      <c r="H133" s="50" t="s">
        <v>51</v>
      </c>
      <c r="I133" s="50" t="s">
        <v>176</v>
      </c>
      <c r="J133" s="49">
        <v>320</v>
      </c>
      <c r="K133" s="54">
        <v>1827.5</v>
      </c>
      <c r="L133" s="25"/>
      <c r="M133" s="25"/>
    </row>
    <row r="134" spans="1:13" ht="204" customHeight="1">
      <c r="A134" s="15">
        <v>39</v>
      </c>
      <c r="B134" s="16" t="s">
        <v>165</v>
      </c>
      <c r="C134" s="18" t="s">
        <v>26</v>
      </c>
      <c r="D134" s="51">
        <v>67.5</v>
      </c>
      <c r="E134" s="22">
        <v>0</v>
      </c>
      <c r="F134" s="22">
        <v>0</v>
      </c>
      <c r="G134" s="58"/>
      <c r="H134" s="50"/>
      <c r="I134" s="50"/>
      <c r="J134" s="49"/>
      <c r="K134" s="51">
        <f>K135+K136</f>
        <v>67.5</v>
      </c>
      <c r="L134" s="22">
        <v>0</v>
      </c>
      <c r="M134" s="22">
        <v>0</v>
      </c>
    </row>
    <row r="135" spans="1:13" ht="204" customHeight="1">
      <c r="A135" s="15"/>
      <c r="B135" s="16"/>
      <c r="C135" s="18"/>
      <c r="D135" s="22"/>
      <c r="E135" s="22"/>
      <c r="F135" s="22"/>
      <c r="G135" s="58" t="s">
        <v>10</v>
      </c>
      <c r="H135" s="50" t="s">
        <v>48</v>
      </c>
      <c r="I135" s="50" t="s">
        <v>74</v>
      </c>
      <c r="J135" s="49">
        <v>240</v>
      </c>
      <c r="K135" s="54">
        <v>0.2</v>
      </c>
      <c r="L135" s="25">
        <v>0</v>
      </c>
      <c r="M135" s="25">
        <v>0</v>
      </c>
    </row>
    <row r="136" spans="1:13" ht="293.45" customHeight="1">
      <c r="A136" s="15"/>
      <c r="B136" s="16"/>
      <c r="C136" s="18"/>
      <c r="D136" s="24"/>
      <c r="E136" s="17"/>
      <c r="F136" s="17"/>
      <c r="G136" s="58" t="s">
        <v>10</v>
      </c>
      <c r="H136" s="50" t="s">
        <v>48</v>
      </c>
      <c r="I136" s="50" t="s">
        <v>74</v>
      </c>
      <c r="J136" s="49">
        <v>320</v>
      </c>
      <c r="K136" s="54">
        <v>67.3</v>
      </c>
      <c r="L136" s="25">
        <v>0</v>
      </c>
      <c r="M136" s="25">
        <v>0</v>
      </c>
    </row>
    <row r="137" spans="1:13" ht="282.60000000000002" customHeight="1">
      <c r="A137" s="15">
        <v>40</v>
      </c>
      <c r="B137" s="16" t="s">
        <v>166</v>
      </c>
      <c r="C137" s="18" t="s">
        <v>28</v>
      </c>
      <c r="D137" s="51">
        <v>1304.5</v>
      </c>
      <c r="E137" s="22">
        <v>0</v>
      </c>
      <c r="F137" s="22">
        <v>0</v>
      </c>
      <c r="G137" s="58"/>
      <c r="H137" s="50"/>
      <c r="I137" s="50"/>
      <c r="J137" s="49"/>
      <c r="K137" s="51">
        <f>K138+K139</f>
        <v>1304.5</v>
      </c>
      <c r="L137" s="22">
        <v>0</v>
      </c>
      <c r="M137" s="22">
        <v>0</v>
      </c>
    </row>
    <row r="138" spans="1:13" ht="282.60000000000002" customHeight="1">
      <c r="A138" s="15"/>
      <c r="B138" s="16"/>
      <c r="C138" s="18"/>
      <c r="D138" s="22"/>
      <c r="E138" s="22"/>
      <c r="F138" s="22"/>
      <c r="G138" s="58" t="s">
        <v>169</v>
      </c>
      <c r="H138" s="50" t="s">
        <v>48</v>
      </c>
      <c r="I138" s="50" t="s">
        <v>72</v>
      </c>
      <c r="J138" s="49">
        <v>240</v>
      </c>
      <c r="K138" s="54">
        <v>10.9</v>
      </c>
      <c r="L138" s="25">
        <v>0</v>
      </c>
      <c r="M138" s="25">
        <v>0</v>
      </c>
    </row>
    <row r="139" spans="1:13" ht="16.899999999999999" customHeight="1">
      <c r="A139" s="15"/>
      <c r="B139" s="16"/>
      <c r="C139" s="18"/>
      <c r="D139" s="24"/>
      <c r="E139" s="17"/>
      <c r="F139" s="17"/>
      <c r="G139" s="58"/>
      <c r="H139" s="50" t="s">
        <v>48</v>
      </c>
      <c r="I139" s="50" t="s">
        <v>72</v>
      </c>
      <c r="J139" s="49">
        <v>320</v>
      </c>
      <c r="K139" s="54">
        <v>1293.5999999999999</v>
      </c>
      <c r="L139" s="25">
        <v>0</v>
      </c>
      <c r="M139" s="25">
        <v>0</v>
      </c>
    </row>
    <row r="140" spans="1:13">
      <c r="A140" s="17"/>
      <c r="B140" s="16"/>
      <c r="C140" s="23"/>
      <c r="D140" s="77">
        <f>D10+D13+D18+D21+D24+D28+D33+D37+D40+D44+D48+D51+D58+D61+D64+D69+D72+D75+D78+D81+D84+D87+D90+D92+D95+D97+D100+D103+D105+D108+D110+D113+D116+D118+D123+D125+D128+D130+D134+D137</f>
        <v>897565.7</v>
      </c>
      <c r="E140" s="22">
        <f>E10+E13+E18+E21+E24+E28+E33+E37+E40+E44+E48+E51+E58+E61+E64+E69+E72+E75+E78+E81+E84+E87+E90+E92+E95+E97+E100+E103+E105+E108+E110+E113+E116+E118+E123+E125+E128+E130+E134+E137</f>
        <v>955785.10000000009</v>
      </c>
      <c r="F140" s="22">
        <f>F10+F13+F18+F21+F24+F28+F33+F37+F40+F44+F48+F51+F58+F61+F64+F69+F72+F75+F78+F81+F84+F87+F90+F92+F95+F97+F100+F103+F105+F108+F110+F113+F116+F118+F123+F125+F128+F130+F134+F137</f>
        <v>985254.89999999991</v>
      </c>
      <c r="G140" s="8"/>
      <c r="H140" s="17"/>
      <c r="I140" s="17"/>
      <c r="J140" s="17"/>
      <c r="K140" s="77">
        <f>K10+K13+K18+K21+K24+K28+K33+K37+K40+K44+K48+K51+K58+K61+K64+K69+K72+K75+K78+K81+K84+K87+K90+K92+K95+K97+K100+K103+K105+K108+K110+K113+K116+K118+K123+K125+K128+K130+K134+K137</f>
        <v>894835.09999999986</v>
      </c>
      <c r="L140" s="22">
        <f>L10+L13+L18+L21+L24+L28+L33+L37+L40+L44+L48+L51+L58+L61+L64+L69+L72+L75+L78+L81+L84+L87+L90+L92+L95+L97+L100+L103+L105+L108+L110+L113+L116+L118+L123+L125+L128+L130+L134+L137</f>
        <v>955785.10000000009</v>
      </c>
      <c r="M140" s="22">
        <f>M10+M13+M18+M21+M24+M28+M33+M37+M40+M44+M48+M51+M58+M61+M64+M69+M72+M75+M78+M81+M84+M87+M90+M92+M95+M97+M100+M103+M105+M108+M110+M113+M116+M118+M123+M125+M128+M130+M134+M137</f>
        <v>985254.89999999991</v>
      </c>
    </row>
    <row r="141" spans="1:13" ht="15.75">
      <c r="A141" s="6"/>
    </row>
    <row r="149" spans="2:2" ht="18.75" customHeight="1">
      <c r="B149" s="3"/>
    </row>
  </sheetData>
  <mergeCells count="79">
    <mergeCell ref="M41:M42"/>
    <mergeCell ref="J47:J48"/>
    <mergeCell ref="M29:M30"/>
    <mergeCell ref="J41:J42"/>
    <mergeCell ref="I41:I42"/>
    <mergeCell ref="J32:J33"/>
    <mergeCell ref="I32:I33"/>
    <mergeCell ref="E29:E30"/>
    <mergeCell ref="B47:B48"/>
    <mergeCell ref="M7:M8"/>
    <mergeCell ref="H7:J7"/>
    <mergeCell ref="H34:H35"/>
    <mergeCell ref="H27:H28"/>
    <mergeCell ref="I29:I30"/>
    <mergeCell ref="J29:J30"/>
    <mergeCell ref="I27:I28"/>
    <mergeCell ref="J34:J35"/>
    <mergeCell ref="L7:L8"/>
    <mergeCell ref="H41:H42"/>
    <mergeCell ref="C47:C48"/>
    <mergeCell ref="H47:H48"/>
    <mergeCell ref="M34:M35"/>
    <mergeCell ref="I47:I48"/>
    <mergeCell ref="H110:H111"/>
    <mergeCell ref="G110:G111"/>
    <mergeCell ref="H118:H119"/>
    <mergeCell ref="G118:G119"/>
    <mergeCell ref="J27:J28"/>
    <mergeCell ref="J118:J119"/>
    <mergeCell ref="I118:I119"/>
    <mergeCell ref="I110:I111"/>
    <mergeCell ref="J110:J111"/>
    <mergeCell ref="G29:G30"/>
    <mergeCell ref="G41:G42"/>
    <mergeCell ref="G32:G33"/>
    <mergeCell ref="G47:G48"/>
    <mergeCell ref="H32:H33"/>
    <mergeCell ref="H29:H30"/>
    <mergeCell ref="I34:I35"/>
    <mergeCell ref="E41:E42"/>
    <mergeCell ref="C110:C111"/>
    <mergeCell ref="A110:A111"/>
    <mergeCell ref="A118:A119"/>
    <mergeCell ref="B118:B119"/>
    <mergeCell ref="C118:C119"/>
    <mergeCell ref="B110:B111"/>
    <mergeCell ref="A29:A30"/>
    <mergeCell ref="C32:C33"/>
    <mergeCell ref="B41:B42"/>
    <mergeCell ref="C41:C42"/>
    <mergeCell ref="B34:B35"/>
    <mergeCell ref="A32:A33"/>
    <mergeCell ref="B32:B33"/>
    <mergeCell ref="C27:C28"/>
    <mergeCell ref="D7:D8"/>
    <mergeCell ref="B7:B8"/>
    <mergeCell ref="F7:F8"/>
    <mergeCell ref="E7:E8"/>
    <mergeCell ref="C7:C8"/>
    <mergeCell ref="A47:A48"/>
    <mergeCell ref="K7:K8"/>
    <mergeCell ref="A5:M5"/>
    <mergeCell ref="G27:G28"/>
    <mergeCell ref="A41:A42"/>
    <mergeCell ref="B29:B30"/>
    <mergeCell ref="C29:C30"/>
    <mergeCell ref="A27:A28"/>
    <mergeCell ref="A34:A35"/>
    <mergeCell ref="C34:C35"/>
    <mergeCell ref="E34:E35"/>
    <mergeCell ref="G34:G35"/>
    <mergeCell ref="G7:G8"/>
    <mergeCell ref="A7:A8"/>
    <mergeCell ref="L41:L42"/>
    <mergeCell ref="B27:B28"/>
    <mergeCell ref="A1:K1"/>
    <mergeCell ref="A2:K2"/>
    <mergeCell ref="A3:K3"/>
    <mergeCell ref="A4:M4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2023-03-28T11:05:56Z</dcterms:modified>
</cp:coreProperties>
</file>