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Приложение!$9:$9</definedName>
    <definedName name="_xlnm.Print_Area" localSheetId="0">Приложение!$A$1:$D$32</definedName>
  </definedNames>
  <calcPr calcId="125725"/>
</workbook>
</file>

<file path=xl/calcChain.xml><?xml version="1.0" encoding="utf-8"?>
<calcChain xmlns="http://schemas.openxmlformats.org/spreadsheetml/2006/main">
  <c r="C27" i="2"/>
  <c r="D27"/>
  <c r="D18"/>
  <c r="D19"/>
  <c r="C19"/>
  <c r="C18" s="1"/>
  <c r="B17"/>
  <c r="D25" l="1"/>
  <c r="B22" l="1"/>
  <c r="D23" l="1"/>
  <c r="C23"/>
  <c r="D13" l="1"/>
  <c r="C13"/>
  <c r="C11" s="1"/>
  <c r="B20"/>
  <c r="B26"/>
  <c r="B25"/>
  <c r="B16"/>
  <c r="B15"/>
  <c r="B21"/>
  <c r="B24"/>
  <c r="B14"/>
  <c r="B19"/>
  <c r="B28"/>
  <c r="B27" s="1"/>
  <c r="B18" l="1"/>
  <c r="C10"/>
  <c r="B23"/>
  <c r="B13"/>
  <c r="D11"/>
  <c r="D10" s="1"/>
  <c r="B11" l="1"/>
  <c r="B10" s="1"/>
</calcChain>
</file>

<file path=xl/sharedStrings.xml><?xml version="1.0" encoding="utf-8"?>
<sst xmlns="http://schemas.openxmlformats.org/spreadsheetml/2006/main" count="28" uniqueCount="28">
  <si>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</si>
  <si>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</si>
  <si>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</si>
  <si>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</si>
  <si>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</si>
  <si>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Управление культуры и спорта Орловского района Ростовской области</t>
  </si>
  <si>
    <t>в том числе:</t>
  </si>
  <si>
    <t xml:space="preserve"> Субсидия (95.4%)</t>
  </si>
  <si>
    <t xml:space="preserve"> Доля местного бюджета (4.6%)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</si>
  <si>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</si>
  <si>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</si>
  <si>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</si>
  <si>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</si>
  <si>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</si>
  <si>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1.Субсидия на комплектование книжных фондов библиотек муниципальных образований</t>
  </si>
  <si>
    <t>Всего на 2023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</si>
  <si>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</si>
  <si>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</si>
  <si>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</si>
  <si>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</si>
  <si>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</si>
  <si>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</si>
  <si>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Исполнение по субсидиям, выделенных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за 2023 (с долей местного бюджета)</t>
  </si>
  <si>
    <t>"Об отчете об исполнении бюджета Орловского района за 2023 год"</t>
  </si>
  <si>
    <t>4.Субсидия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</si>
  <si>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</si>
  <si>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2.Субсидия на приобретение основных средств для муниципальных учреждений культуры</t>
  </si>
  <si>
    <t>Приложение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</si>
</sst>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right" wrapText="1"/>
    </xf>
    <xf numFmtId="0" fontId="6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T85"/>
  <sheetViews>
    <sheetView tabSelected="1" view="pageBreakPreview" topLeftCell="A4" zoomScale="75" zoomScaleNormal="70" zoomScaleSheetLayoutView="75" workbookViewId="0">
      <selection activeCell="A29" sqref="A29:XFD32"/>
    </sheetView>
  </sheetViews>
  <sheetFormatPr defaultColWidth="9.140625" defaultRowHeight="15.95" customHeight="1"/>
  <cols>
    <col min="1" max="1" width="71" style="3" customWidth="1"/>
    <col min="2" max="2" width="22.5703125" style="21" customWidth="1"/>
    <col min="3" max="3" width="21.7109375" style="1" customWidth="1"/>
    <col min="4" max="4" width="23.28515625" style="1" customWidth="1"/>
    <col min="5" max="16384" width="9.140625" style="1"/>
  </cols>
  <sheetData>
    <row r="1" spans="1:4" ht="20.25" customHeight="1">
      <c r="A1" s="34" t="s">
        <v>27</v>
      </c>
      <c r="B1" s="34"/>
      <c r="C1" s="34"/>
      <c r="D1" s="34"/>
    </row>
    <row r="2" spans="1:4" ht="20.25" customHeight="1">
      <c r="A2" s="33" t="s">
        <v>12</v>
      </c>
      <c r="B2" s="33"/>
      <c r="C2" s="33"/>
      <c r="D2" s="33"/>
    </row>
    <row r="3" spans="1:4" ht="20.25" customHeight="1">
      <c r="A3" s="42" t="s">
        <v>23</v>
      </c>
      <c r="B3" s="42"/>
      <c r="C3" s="42"/>
      <c r="D3" s="42"/>
    </row>
    <row r="4" spans="1:4" ht="15.95" customHeight="1">
      <c r="A4" s="5"/>
      <c r="B4" s="35"/>
      <c r="C4" s="35"/>
      <c r="D4" s="35"/>
    </row>
    <row r="5" spans="1:4" ht="65.25" customHeight="1">
      <c r="A5" s="36" t="s">
        <v>22</v>
      </c>
      <c r="B5" s="36"/>
      <c r="C5" s="36"/>
      <c r="D5" s="36"/>
    </row>
    <row r="6" spans="1:4" ht="18" customHeight="1">
      <c r="A6" s="41"/>
      <c r="B6" s="41"/>
      <c r="C6" s="41"/>
      <c r="D6" s="41"/>
    </row>
    <row r="7" spans="1:4" ht="18" customHeight="1">
      <c r="A7" s="37" t="s">
        <v>1</v>
      </c>
      <c r="B7" s="38" t="s">
        <v>15</v>
      </c>
      <c r="C7" s="39" t="s">
        <v>6</v>
      </c>
      <c r="D7" s="40"/>
    </row>
    <row r="8" spans="1:4" ht="78.75" customHeight="1">
      <c r="A8" s="37"/>
      <c r="B8" s="38"/>
      <c r="C8" s="12" t="s">
        <v>7</v>
      </c>
      <c r="D8" s="12" t="s">
        <v>8</v>
      </c>
    </row>
    <row r="9" spans="1:4" ht="15.75">
      <c r="A9" s="4">
        <v>1</v>
      </c>
      <c r="B9" s="30">
        <v>5</v>
      </c>
      <c r="C9" s="4">
        <v>6</v>
      </c>
      <c r="D9" s="4">
        <v>7</v>
      </c>
    </row>
    <row r="10" spans="1:4" ht="22.5" customHeight="1">
      <c r="A10" s="4" t="s">
        <v>3</v>
      </c>
      <c r="B10" s="17">
        <f t="shared" ref="B10" si="0">SUM(B11)</f>
        <v>24958.800000000003</v>
      </c>
      <c r="C10" s="6">
        <f>SUM(C11)</f>
        <v>24600.300000000003</v>
      </c>
      <c r="D10" s="6">
        <f>SUM(D11)</f>
        <v>358.5</v>
      </c>
    </row>
    <row r="11" spans="1:4" s="2" customFormat="1" ht="18.75">
      <c r="A11" s="7" t="s">
        <v>9</v>
      </c>
      <c r="B11" s="17">
        <f>SUM(C11+D11)</f>
        <v>24958.800000000003</v>
      </c>
      <c r="C11" s="6">
        <f>C13+C18+C23+C27+C29</f>
        <v>24600.300000000003</v>
      </c>
      <c r="D11" s="6">
        <f>D13+D18+D23+D27+D29</f>
        <v>358.5</v>
      </c>
    </row>
    <row r="12" spans="1:4" ht="18.75">
      <c r="A12" s="8" t="s">
        <v>0</v>
      </c>
      <c r="B12" s="31"/>
      <c r="C12" s="13"/>
      <c r="D12" s="14"/>
    </row>
    <row r="13" spans="1:4" s="2" customFormat="1" ht="27" customHeight="1">
      <c r="A13" s="11" t="s">
        <v>2</v>
      </c>
      <c r="B13" s="25">
        <f>SUM(B14:B17)</f>
        <v>2482</v>
      </c>
      <c r="C13" s="10">
        <f>SUM(C14:C17)</f>
        <v>2367.8000000000002</v>
      </c>
      <c r="D13" s="10">
        <f>SUM(D14:D17)</f>
        <v>114.2</v>
      </c>
    </row>
    <row r="14" spans="1:4" ht="38.25" customHeight="1">
      <c r="A14" s="19" t="s">
        <v>16</v>
      </c>
      <c r="B14" s="17">
        <f>SUM(C14+D14)</f>
        <v>2173.2000000000003</v>
      </c>
      <c r="C14" s="17">
        <v>2073.3000000000002</v>
      </c>
      <c r="D14" s="18">
        <v>99.9</v>
      </c>
    </row>
    <row r="15" spans="1:4" ht="51.75" customHeight="1">
      <c r="A15" s="19" t="s">
        <v>17</v>
      </c>
      <c r="B15" s="17">
        <f t="shared" ref="B15:B16" si="1">SUM(C15+D15)</f>
        <v>28.2</v>
      </c>
      <c r="C15" s="17">
        <v>26.9</v>
      </c>
      <c r="D15" s="18">
        <v>1.3</v>
      </c>
    </row>
    <row r="16" spans="1:4" ht="55.5" customHeight="1">
      <c r="A16" s="19" t="s">
        <v>18</v>
      </c>
      <c r="B16" s="17">
        <f t="shared" si="1"/>
        <v>90.2</v>
      </c>
      <c r="C16" s="17">
        <v>86</v>
      </c>
      <c r="D16" s="18">
        <v>4.2</v>
      </c>
    </row>
    <row r="17" spans="1:150" ht="36.75" customHeight="1">
      <c r="A17" s="23" t="s">
        <v>24</v>
      </c>
      <c r="B17" s="17">
        <f t="shared" ref="B17" si="2">SUM(C17+D17)</f>
        <v>190.4</v>
      </c>
      <c r="C17" s="18">
        <v>181.6</v>
      </c>
      <c r="D17" s="18">
        <v>8.8000000000000007</v>
      </c>
    </row>
    <row r="18" spans="1:150" s="15" customFormat="1" ht="27" customHeight="1">
      <c r="A18" s="24" t="s">
        <v>4</v>
      </c>
      <c r="B18" s="25">
        <f>B19+B20+B21+B22</f>
        <v>21574.100000000002</v>
      </c>
      <c r="C18" s="25">
        <f>C19+C20+C21+C22</f>
        <v>21365.9</v>
      </c>
      <c r="D18" s="25">
        <f>D19+D20+D21+D22</f>
        <v>208.2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</row>
    <row r="19" spans="1:150" ht="27.75" customHeight="1">
      <c r="A19" s="19" t="s">
        <v>10</v>
      </c>
      <c r="B19" s="17">
        <f t="shared" ref="B19:B22" si="3">SUM(C19+D19)</f>
        <v>2522.5</v>
      </c>
      <c r="C19" s="17">
        <f>2406.5</f>
        <v>2406.5</v>
      </c>
      <c r="D19" s="18">
        <f>116</f>
        <v>116</v>
      </c>
    </row>
    <row r="20" spans="1:150" ht="60.75" customHeight="1">
      <c r="A20" s="22" t="s">
        <v>19</v>
      </c>
      <c r="B20" s="17">
        <f t="shared" si="3"/>
        <v>14172.4</v>
      </c>
      <c r="C20" s="17">
        <v>14172.4</v>
      </c>
      <c r="D20" s="18">
        <v>0</v>
      </c>
    </row>
    <row r="21" spans="1:150" ht="72.75" customHeight="1">
      <c r="A21" s="22" t="s">
        <v>21</v>
      </c>
      <c r="B21" s="17">
        <f t="shared" si="3"/>
        <v>2874.9</v>
      </c>
      <c r="C21" s="17">
        <v>2874.9</v>
      </c>
      <c r="D21" s="18">
        <v>0</v>
      </c>
    </row>
    <row r="22" spans="1:150" ht="65.25" customHeight="1">
      <c r="A22" s="22" t="s">
        <v>25</v>
      </c>
      <c r="B22" s="17">
        <f t="shared" si="3"/>
        <v>2004.3</v>
      </c>
      <c r="C22" s="17">
        <v>1912.1</v>
      </c>
      <c r="D22" s="18">
        <v>92.2</v>
      </c>
    </row>
    <row r="23" spans="1:150" s="15" customFormat="1" ht="41.25" customHeight="1">
      <c r="A23" s="26" t="s">
        <v>5</v>
      </c>
      <c r="B23" s="25">
        <f>B24+B25+B26</f>
        <v>657.7</v>
      </c>
      <c r="C23" s="25">
        <f t="shared" ref="C23:D23" si="4">C24+C25+C26</f>
        <v>632.90000000000009</v>
      </c>
      <c r="D23" s="25">
        <f t="shared" si="4"/>
        <v>24.799999999999997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16"/>
    </row>
    <row r="24" spans="1:150" ht="45" customHeight="1">
      <c r="A24" s="19" t="s">
        <v>14</v>
      </c>
      <c r="B24" s="17">
        <f>SUM(C24+D24)</f>
        <v>248.1</v>
      </c>
      <c r="C24" s="17">
        <v>236.6</v>
      </c>
      <c r="D24" s="6">
        <v>11.5</v>
      </c>
    </row>
    <row r="25" spans="1:150" ht="46.5" customHeight="1">
      <c r="A25" s="19" t="s">
        <v>26</v>
      </c>
      <c r="B25" s="17">
        <f>SUM(C25+D25)</f>
        <v>261.60000000000002</v>
      </c>
      <c r="C25" s="18">
        <v>249.5</v>
      </c>
      <c r="D25" s="18">
        <f>19.4-7.3</f>
        <v>12.099999999999998</v>
      </c>
    </row>
    <row r="26" spans="1:150" s="21" customFormat="1" ht="34.5" customHeight="1">
      <c r="A26" s="19" t="s">
        <v>20</v>
      </c>
      <c r="B26" s="17">
        <f t="shared" ref="B26:B28" si="5">SUM(C26+D26)</f>
        <v>148</v>
      </c>
      <c r="C26" s="20">
        <v>146.80000000000001</v>
      </c>
      <c r="D26" s="18">
        <v>1.2</v>
      </c>
    </row>
    <row r="27" spans="1:150" ht="37.5">
      <c r="A27" s="27" t="s">
        <v>13</v>
      </c>
      <c r="B27" s="25">
        <f>B28</f>
        <v>245</v>
      </c>
      <c r="C27" s="25">
        <f t="shared" ref="C27:D27" si="6">C28</f>
        <v>233.7</v>
      </c>
      <c r="D27" s="25">
        <f t="shared" si="6"/>
        <v>11.3</v>
      </c>
    </row>
    <row r="28" spans="1:150" ht="59.25" customHeight="1">
      <c r="A28" s="28" t="s">
        <v>11</v>
      </c>
      <c r="B28" s="17">
        <f t="shared" si="5"/>
        <v>245</v>
      </c>
      <c r="C28" s="20">
        <v>233.7</v>
      </c>
      <c r="D28" s="18">
        <v>11.3</v>
      </c>
    </row>
    <row r="29" spans="1:150" ht="18.75" hidden="1">
      <c r="A29" s="27"/>
      <c r="B29" s="29"/>
      <c r="C29" s="29"/>
      <c r="D29" s="29"/>
    </row>
    <row r="30" spans="1:150" ht="18.75" hidden="1">
      <c r="A30" s="32"/>
      <c r="B30" s="18"/>
      <c r="C30" s="18"/>
      <c r="D30" s="18"/>
    </row>
    <row r="31" spans="1:150" ht="18.75" hidden="1">
      <c r="A31" s="32"/>
      <c r="B31" s="18"/>
      <c r="C31" s="18"/>
      <c r="D31" s="18"/>
    </row>
    <row r="32" spans="1:150" ht="54.75" hidden="1" customHeight="1">
      <c r="A32" s="32"/>
      <c r="B32" s="18"/>
      <c r="C32" s="9"/>
      <c r="D32" s="9"/>
    </row>
    <row r="33" ht="15.75"/>
    <row r="34" ht="15.75"/>
    <row r="35" ht="15.75"/>
    <row r="36" ht="15.75"/>
    <row r="37" ht="15.75"/>
    <row r="38" ht="15.75"/>
    <row r="39" ht="15.75"/>
    <row r="40" ht="15.75"/>
    <row r="41" ht="15.75"/>
    <row r="42" ht="15.75"/>
    <row r="43" ht="15.75"/>
    <row r="44" ht="15.75"/>
    <row r="45" ht="15.75"/>
    <row r="46" ht="15.75"/>
    <row r="47" ht="15.75"/>
    <row r="48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</sheetData>
  <mergeCells count="9">
    <mergeCell ref="A2:D2"/>
    <mergeCell ref="A1:D1"/>
    <mergeCell ref="B4:D4"/>
    <mergeCell ref="A5:D5"/>
    <mergeCell ref="A7:A8"/>
    <mergeCell ref="B7:B8"/>
    <mergeCell ref="C7:D7"/>
    <mergeCell ref="A6:D6"/>
    <mergeCell ref="A3:D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2024-02-13T06:26:24Z</cp:lastPrinted>
  <dcterms:created xsi:type="dcterms:W3CDTF">2007-10-22T09:23:55Z</dcterms:created>
  <dcterms:modified xsi:type="dcterms:W3CDTF">2024-03-28T12:32:28Z</dcterms:modified>
</cp:coreProperties>
</file>