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400" windowHeight="9528"/>
  </bookViews>
  <sheets>
    <sheet name="Приложение " sheetId="1" r:id="rId1"/>
  </sheets>
  <definedNames>
    <definedName name="_xlnm.Print_Area" localSheetId="0">'Приложение '!$A$1:$M$137</definedName>
  </definedNames>
  <calcPr calcId="125725" iterateDelta="1E-4"/>
</workbook>
</file>

<file path=xl/calcChain.xml><?xml version="1.0" encoding="utf-8"?>
<calcChain xmlns="http://schemas.openxmlformats.org/spreadsheetml/2006/main">
  <c r="F136" i="1"/>
  <c r="E136"/>
  <c r="D136"/>
  <c r="M117"/>
  <c r="M129"/>
  <c r="L129"/>
  <c r="K129"/>
  <c r="L117"/>
  <c r="K117"/>
  <c r="M112"/>
  <c r="L112"/>
  <c r="K112"/>
  <c r="M104"/>
  <c r="L104"/>
  <c r="K104"/>
  <c r="M99"/>
  <c r="L99"/>
  <c r="K99"/>
  <c r="M96"/>
  <c r="L96"/>
  <c r="K96"/>
  <c r="M91"/>
  <c r="L91"/>
  <c r="K91"/>
  <c r="K89"/>
  <c r="M87"/>
  <c r="L87"/>
  <c r="K87"/>
  <c r="M78"/>
  <c r="L78"/>
  <c r="K78"/>
  <c r="M75"/>
  <c r="L75"/>
  <c r="K75"/>
  <c r="M72"/>
  <c r="L72"/>
  <c r="K72"/>
  <c r="M69"/>
  <c r="L69"/>
  <c r="K69"/>
  <c r="M64"/>
  <c r="L64"/>
  <c r="K64"/>
  <c r="M61"/>
  <c r="L61"/>
  <c r="K61"/>
  <c r="M58"/>
  <c r="L58"/>
  <c r="K58"/>
  <c r="M56"/>
  <c r="L56"/>
  <c r="K56"/>
  <c r="M22"/>
  <c r="L22"/>
  <c r="K22"/>
  <c r="M19"/>
  <c r="L19"/>
  <c r="K19"/>
  <c r="M15"/>
  <c r="L15"/>
  <c r="K15"/>
  <c r="M84"/>
  <c r="L84"/>
  <c r="K84"/>
  <c r="M81"/>
  <c r="L81"/>
  <c r="K81"/>
  <c r="M52"/>
  <c r="L52"/>
  <c r="K52"/>
  <c r="M48"/>
  <c r="L48"/>
  <c r="K48"/>
  <c r="M44"/>
  <c r="L44"/>
  <c r="K44"/>
  <c r="M40"/>
  <c r="L40"/>
  <c r="K40"/>
  <c r="M37"/>
  <c r="L37"/>
  <c r="K37"/>
  <c r="M33"/>
  <c r="L33"/>
  <c r="K33"/>
  <c r="M28"/>
  <c r="L28"/>
  <c r="K28"/>
  <c r="M136" l="1"/>
  <c r="M51"/>
  <c r="L51"/>
  <c r="L136" s="1"/>
  <c r="K51"/>
  <c r="K136" s="1"/>
</calcChain>
</file>

<file path=xl/sharedStrings.xml><?xml version="1.0" encoding="utf-8"?>
<sst xmlns="http://schemas.openxmlformats.org/spreadsheetml/2006/main" count="260" uniqueCount="178">
  <si>
    <t>№ пп</t>
  </si>
  <si>
    <t>2 02 35250 05 0000 150</t>
  </si>
  <si>
    <t>Наименование субвенций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</si>
  <si>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</si>
  <si>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</si>
  <si>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</si>
  <si>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</si>
  <si>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</si>
  <si>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</si>
  <si>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государственной регистрации актов гражданского состояния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</si>
  <si>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</si>
  <si>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</si>
  <si>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из многодетных семей</t>
  </si>
  <si>
    <t>0703</t>
  </si>
  <si>
    <t>1560072330</t>
  </si>
  <si>
    <t>0220072040</t>
  </si>
  <si>
    <t xml:space="preserve"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</t>
  </si>
  <si>
    <t xml:space="preserve"> 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</si>
  <si>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r>
  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 предусмотренных пунктами 1, 1</t>
    </r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>,1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, 1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 xml:space="preserve"> статьи 13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Областного закона от 22 октября 2004 года №165-ЗС "О социальной поддержке детства в Ростовской области"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  </r>
  </si>
  <si>
    <t>Расходы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</si>
  <si>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</si>
  <si>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</si>
  <si>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первого-второго года жизни из малоимущих семей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</si>
  <si>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</si>
  <si>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</si>
  <si>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2 02 35930 05 0000 150</t>
  </si>
  <si>
    <t>2 02 35220 05 0000 150</t>
  </si>
  <si>
    <t>2 02 30013 05 0000 150</t>
  </si>
  <si>
    <t>2 02 30022 05 0000 150</t>
  </si>
  <si>
    <t>2 02 30024 05 0000 150</t>
  </si>
  <si>
    <t>2 02 3002405 0000 150</t>
  </si>
  <si>
    <t>2 02 35084 05 0000 150</t>
  </si>
  <si>
    <t>2 02 039999 05 0000 150</t>
  </si>
  <si>
    <t>2 02 35120 05 0000 150</t>
  </si>
  <si>
    <t>2 02 35573 05 0000 150</t>
  </si>
  <si>
    <t xml:space="preserve">Расходы на 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</t>
  </si>
  <si>
    <t>0105</t>
  </si>
  <si>
    <t>9990051200</t>
  </si>
  <si>
    <t>УСЗН</t>
  </si>
  <si>
    <t>МФЦ</t>
  </si>
  <si>
    <t>Субвенция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</si>
  <si>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</si>
  <si>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</si>
  <si>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Субвенция на осуществление полномочий по созданию и обеспечению деятельности административных комиссий</t>
  </si>
  <si>
    <t>Субвенция на осуществление полномочий по предоставлению материальной и иной помощи для погребения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</si>
  <si>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</si>
  <si>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</si>
  <si>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лет,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</si>
  <si>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</si>
  <si>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1003</t>
  </si>
  <si>
    <t xml:space="preserve">Расходы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</t>
  </si>
  <si>
    <t>Расходы на 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</si>
  <si>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1004</t>
  </si>
  <si>
    <t>042P155730</t>
  </si>
  <si>
    <t>042P172440</t>
  </si>
  <si>
    <t>042P150840</t>
  </si>
  <si>
    <t>042P172210</t>
  </si>
  <si>
    <t>042P172240</t>
  </si>
  <si>
    <t>043P372260</t>
  </si>
  <si>
    <t>042P172160</t>
  </si>
  <si>
    <t>к  Решению Собрания депутатов Орловского района</t>
  </si>
  <si>
    <t>Субвенция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</si>
  <si>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>9990072390</t>
  </si>
  <si>
    <t>9990072360</t>
  </si>
  <si>
    <t>9990072370</t>
  </si>
  <si>
    <t>0410052500</t>
  </si>
  <si>
    <t>9990072350</t>
  </si>
  <si>
    <t>Расходы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 в рамках подпрограммы «Оказание паллиативной помощи, в том числе детям» муниципальной программы Орловского района «Развитие здравоохранения»</t>
  </si>
  <si>
    <t>0410072110</t>
  </si>
  <si>
    <t>0420072180</t>
  </si>
  <si>
    <t>0420072220</t>
  </si>
  <si>
    <t>0420072420</t>
  </si>
  <si>
    <t>0420072200</t>
  </si>
  <si>
    <t>0410052200</t>
  </si>
  <si>
    <t>0410072050</t>
  </si>
  <si>
    <t>0410072080</t>
  </si>
  <si>
    <t>0410072090</t>
  </si>
  <si>
    <t>0410072070</t>
  </si>
  <si>
    <t>0410072100</t>
  </si>
  <si>
    <t>0410072120</t>
  </si>
  <si>
    <t>0420072150</t>
  </si>
  <si>
    <t>0420072170</t>
  </si>
  <si>
    <t>0410072060</t>
  </si>
  <si>
    <t>9990059310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</si>
  <si>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</si>
  <si>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</si>
  <si>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</si>
  <si>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</si>
  <si>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 на осуществление полномочий по содержанию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муниципальной собственности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</si>
  <si>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</si>
  <si>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</si>
  <si>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Наименование расходов, осуществляемых за счет субвенций, предоставленных из областного бюджета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</si>
  <si>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</si>
  <si>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2 02 30024 05 0000 151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</si>
  <si>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</si>
  <si>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</si>
  <si>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</si>
  <si>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0,3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</si>
  <si>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</si>
  <si>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0113</t>
  </si>
  <si>
    <t>0709</t>
  </si>
  <si>
    <t>0405</t>
  </si>
  <si>
    <t>0104</t>
  </si>
  <si>
    <t>0707</t>
  </si>
  <si>
    <t>0901</t>
  </si>
  <si>
    <t>0702</t>
  </si>
  <si>
    <t>0701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</si>
  <si>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«Обеспечение доступным и комфортным жильем населения Орловского района»</t>
  </si>
  <si>
    <t>0210072460</t>
  </si>
  <si>
    <t>0430072260</t>
  </si>
  <si>
    <t>0630072400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</si>
  <si>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</si>
  <si>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</si>
  <si>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2  02  35508 05  0000  150</t>
  </si>
  <si>
    <t>15100R5082</t>
  </si>
  <si>
    <t>15100R5083</t>
  </si>
  <si>
    <t>1006</t>
  </si>
  <si>
    <t>2023 год Сумма (тыс.руб)</t>
  </si>
  <si>
    <t>2 02 35302 05 0000 150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</si>
  <si>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</si>
  <si>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Осуществление ежемесячных выплат на детей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</si>
  <si>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0420072470</t>
  </si>
  <si>
    <t>04200R3020</t>
  </si>
  <si>
    <t>15100R5086</t>
  </si>
  <si>
    <t>Расходы 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</si>
  <si>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>Приложение 9</t>
  </si>
  <si>
    <t xml:space="preserve">Распределение субвенций бюджету Орловского района  на 2022 год и на плановый период  2023  и  2024 годов </t>
  </si>
  <si>
    <t>2022 год    Сумма (тыс.руб)</t>
  </si>
  <si>
    <t>2024 год Сумма (тыс.руб)</t>
  </si>
  <si>
    <r>
      <t xml:space="preserve">Субвенция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</t>
    </r>
    <r>
      <rPr>
        <sz val="10"/>
        <rFont val="Times New Roman"/>
        <family val="1"/>
        <charset val="204"/>
      </rPr>
      <t>статьей 7</t>
    </r>
    <r>
      <rPr>
        <sz val="10"/>
        <color indexed="8"/>
        <rFont val="Times New Roman"/>
        <family val="1"/>
        <charset val="204"/>
      </rPr>
      <t xml:space="preserve"> Областного закона от 26 декабря 2007 года № 830-ЗС 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</t>
    </r>
    <r>
      <rPr>
        <sz val="10"/>
        <rFont val="Times New Roman"/>
        <family val="1"/>
        <charset val="204"/>
      </rPr>
      <t>законом</t>
    </r>
    <r>
      <rPr>
        <sz val="10"/>
        <color indexed="8"/>
        <rFont val="Times New Roman"/>
        <family val="1"/>
        <charset val="204"/>
      </rPr>
      <t xml:space="preserve"> от 19 ноября 2009 года № 320-ЗС 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</t>
    </r>
    <r>
      <rPr>
        <sz val="10"/>
        <rFont val="Times New Roman"/>
        <family val="1"/>
        <charset val="204"/>
      </rPr>
      <t>законом от 22 октября 2004 года № 174-ЗС  «Об адресной социальной помощи в Ростовской области»</t>
    </r>
  </si>
  <si>
    <t>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</si>
  <si>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оплату жилищно-коммунальных услуг отдельным категориям граждан</t>
  </si>
  <si>
    <t>Субвенция на осуществление полномочий по осуществлению ежегодной денежной выплаты лицам, награжденным нагрудным знаком «Почетный донор России»</t>
  </si>
  <si>
    <t>Субвенцияна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</si>
  <si>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>Субвенция на 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</si>
  <si>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 xml:space="preserve">Субвенция на осуществление государственных полномочий в сфере социального обслуживания, предусмотренных пунктами 2, 3, 4 и 5 части 1 и частями 11, 12 статьи 6 Областного закона от 3 сентября 2014 года № 222-ЗС «О социальном обслуживании граждан в Ростовской области»  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</si>
  <si>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</si>
  <si>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>Субвенция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</si>
  <si>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осуществление полномочий по созданию и обеспечению деятельности комиссий по делам несовершеннолетних и защите их прав</t>
  </si>
  <si>
    <t xml:space="preserve">Субвенция на осуществление полномочий по выплате пособия на ребенка   </t>
  </si>
  <si>
    <t xml:space="preserve">Субвенция на осуществление полномочий по определению в соответствии с частью 1 статьи 112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
</t>
  </si>
  <si>
    <t xml:space="preserve">Субвенция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   </t>
  </si>
  <si>
    <t xml:space="preserve">Субвенция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  </t>
  </si>
  <si>
    <t>Субвенция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</t>
  </si>
  <si>
    <t>Субвенция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</t>
  </si>
  <si>
    <t xml:space="preserve">Субвенция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 </t>
  </si>
  <si>
    <t xml:space="preserve">Субвенция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 </t>
  </si>
  <si>
    <t xml:space="preserve">Субвенция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  </t>
  </si>
  <si>
    <t xml:space="preserve">Субвенция на 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  </t>
  </si>
  <si>
    <t xml:space="preserve"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</si>
  <si>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Субвенция на на реализацию Федерального закона от 20 августа 2004 года № 113-ФЗ «О присяжных заседателях федеральных судов общей юрисдикции в Российской Федерации» для финансового обеспечения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</si>
  <si>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Cубвенции на осуществление отдельных государственных полномочий по предоставлению мер социальной поддержки по обеспечению жильем ветеранов, нуждающихся в улучшении жилищных условий, в соответствии со статьями 14, 16, 21 Федерального закона от 12 января 1995 года № 5-ФЗ «О ветеранах», вставших на учет до 1 января 2005 года, в части приема и оформления необходимых документов</t>
  </si>
  <si>
    <t>2  02  35135  05  0000  150</t>
  </si>
  <si>
    <t>9990051350</t>
  </si>
  <si>
    <t>Cубвенция  на осуществление полномочий по предоставлению мер социальной поддержки по назначению и осуществлению ежемесячной выплаты в связи с рождением (усыновлением) первого ребенка</t>
  </si>
  <si>
    <t>Субвенция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</t>
  </si>
  <si>
    <t>Субвенция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</si>
  <si>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и на плановый период 2023 и 2024 годов"</t>
  </si>
  <si>
    <t xml:space="preserve">Субвенция на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  </t>
  </si>
  <si>
    <t>0410072480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</si>
  <si>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</si>
  <si>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 xml:space="preserve">Субвенция  по на осуществление полномочий по предоставлению мер социальной поддержки тружеников тыла    </t>
  </si>
  <si>
    <t>0410072490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</si>
  <si>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</si>
  <si>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</si>
  <si>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</si>
  <si>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0410072500</t>
  </si>
  <si>
    <t>1510072300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</si>
  <si>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
 в рамках подпрограммы “Развитие отраслей агропромышленного комплекса” муниципальной программы Орловского района “Развитие сельского хозяйства и регулирование рынков сельскохозяйственной продукции, сырья и продовольствия”</t>
  </si>
  <si>
    <t>0410072510</t>
  </si>
  <si>
    <t>Субвенция на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</si>
  <si>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</si>
  <si>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 xml:space="preserve">Субвенция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</t>
  </si>
  <si>
    <t>0140072430</t>
  </si>
  <si>
    <t>Субвенция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</t>
  </si>
  <si>
    <t>Субвенция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</si>
  <si>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
бюджетов” муниципальной программы Орловского района “Эффективное управление муниципальными финансами”</t>
  </si>
  <si>
    <t xml:space="preserve"> "О бюджете Орловского района на 2022 год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</si>
</sst>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"/>
    <numFmt numFmtId="166" formatCode="0.0_ ;\-0.0\ "/>
  </numFmts>
  <fonts count="16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Fill="1"/>
    <xf numFmtId="0" fontId="10" fillId="0" borderId="0" xfId="0" applyFont="1" applyFill="1"/>
    <xf numFmtId="0" fontId="7" fillId="0" borderId="0" xfId="0" applyFont="1" applyFill="1" applyAlignment="1">
      <alignment horizontal="right"/>
    </xf>
    <xf numFmtId="164" fontId="0" fillId="0" borderId="0" xfId="0" applyNumberFormat="1" applyFill="1" applyAlignment="1">
      <alignment horizontal="left" vertical="top" wrapText="1"/>
    </xf>
    <xf numFmtId="165" fontId="10" fillId="0" borderId="0" xfId="0" applyNumberFormat="1" applyFont="1" applyFill="1"/>
    <xf numFmtId="165" fontId="7" fillId="0" borderId="0" xfId="0" applyNumberFormat="1" applyFont="1" applyFill="1" applyAlignment="1">
      <alignment horizontal="right"/>
    </xf>
    <xf numFmtId="165" fontId="0" fillId="0" borderId="0" xfId="0" applyNumberFormat="1" applyFill="1"/>
    <xf numFmtId="0" fontId="3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justify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/>
    <xf numFmtId="166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justify" vertical="top" wrapText="1"/>
    </xf>
    <xf numFmtId="165" fontId="4" fillId="0" borderId="1" xfId="0" applyNumberFormat="1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0" fillId="0" borderId="1" xfId="0" applyFill="1" applyBorder="1"/>
    <xf numFmtId="49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wrapText="1"/>
    </xf>
    <xf numFmtId="0" fontId="3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165" fontId="4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2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0" fontId="0" fillId="2" borderId="0" xfId="0" applyFill="1" applyBorder="1"/>
    <xf numFmtId="0" fontId="13" fillId="0" borderId="0" xfId="0" applyFont="1" applyFill="1" applyBorder="1"/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4" fillId="0" borderId="1" xfId="0" applyFont="1" applyFill="1" applyBorder="1"/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P145"/>
  <sheetViews>
    <sheetView tabSelected="1" zoomScaleNormal="100" zoomScaleSheetLayoutView="100" workbookViewId="0">
      <selection activeCell="A7" sqref="A7:M7"/>
    </sheetView>
  </sheetViews>
  <sheetFormatPr defaultColWidth="9.109375" defaultRowHeight="14.4"/>
  <cols>
    <col min="1" max="1" width="7" style="1" customWidth="1"/>
    <col min="2" max="2" width="24" style="1" customWidth="1"/>
    <col min="3" max="3" width="19.88671875" style="2" customWidth="1"/>
    <col min="4" max="4" width="13.109375" style="5" customWidth="1"/>
    <col min="5" max="5" width="9.88671875" style="1" customWidth="1"/>
    <col min="6" max="6" width="12" style="1" customWidth="1"/>
    <col min="7" max="7" width="24.6640625" style="1" customWidth="1"/>
    <col min="8" max="8" width="9.109375" style="1"/>
    <col min="9" max="9" width="11.44140625" style="1" customWidth="1"/>
    <col min="10" max="10" width="9.109375" style="1"/>
    <col min="11" max="11" width="11.5546875" style="7" customWidth="1"/>
    <col min="12" max="12" width="11.5546875" style="1" customWidth="1"/>
    <col min="13" max="13" width="11" style="1" customWidth="1"/>
    <col min="14" max="146" width="9.109375" style="98"/>
    <col min="147" max="16384" width="9.109375" style="1"/>
  </cols>
  <sheetData>
    <row r="1" spans="1:13" ht="15.6">
      <c r="A1" s="118" t="s">
        <v>125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</row>
    <row r="2" spans="1:13" ht="15.6">
      <c r="A2" s="119" t="s">
        <v>60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</row>
    <row r="3" spans="1:13" ht="15.6">
      <c r="A3" s="119" t="s">
        <v>177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</row>
    <row r="4" spans="1:13" ht="15.6">
      <c r="A4" s="119" t="s">
        <v>157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</row>
    <row r="5" spans="1:13" ht="13.8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ht="15" customHeight="1">
      <c r="G6" s="3"/>
      <c r="H6" s="3"/>
      <c r="I6" s="3"/>
      <c r="J6" s="3"/>
      <c r="K6" s="6"/>
      <c r="L6" s="3"/>
      <c r="M6" s="3"/>
    </row>
    <row r="7" spans="1:13" ht="15.6">
      <c r="A7" s="117" t="s">
        <v>126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</row>
    <row r="9" spans="1:13" ht="51.75" customHeight="1">
      <c r="A9" s="104" t="s">
        <v>0</v>
      </c>
      <c r="B9" s="114" t="s">
        <v>2</v>
      </c>
      <c r="C9" s="116" t="s">
        <v>3</v>
      </c>
      <c r="D9" s="115" t="s">
        <v>127</v>
      </c>
      <c r="E9" s="104" t="s">
        <v>117</v>
      </c>
      <c r="F9" s="104" t="s">
        <v>128</v>
      </c>
      <c r="G9" s="114" t="s">
        <v>91</v>
      </c>
      <c r="H9" s="104" t="s">
        <v>4</v>
      </c>
      <c r="I9" s="104"/>
      <c r="J9" s="104"/>
      <c r="K9" s="115" t="s">
        <v>127</v>
      </c>
      <c r="L9" s="104" t="s">
        <v>117</v>
      </c>
      <c r="M9" s="104" t="s">
        <v>128</v>
      </c>
    </row>
    <row r="10" spans="1:13" ht="39.6">
      <c r="A10" s="104"/>
      <c r="B10" s="114"/>
      <c r="C10" s="116"/>
      <c r="D10" s="115"/>
      <c r="E10" s="104"/>
      <c r="F10" s="104"/>
      <c r="G10" s="114"/>
      <c r="H10" s="8" t="s">
        <v>5</v>
      </c>
      <c r="I10" s="8" t="s">
        <v>6</v>
      </c>
      <c r="J10" s="8" t="s">
        <v>7</v>
      </c>
      <c r="K10" s="115"/>
      <c r="L10" s="104"/>
      <c r="M10" s="104"/>
    </row>
    <row r="11" spans="1:13">
      <c r="A11" s="8">
        <v>1</v>
      </c>
      <c r="B11" s="13">
        <v>2</v>
      </c>
      <c r="C11" s="10">
        <v>3</v>
      </c>
      <c r="D11" s="11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14">
        <v>11</v>
      </c>
      <c r="L11" s="89">
        <v>12</v>
      </c>
      <c r="M11" s="89">
        <v>13</v>
      </c>
    </row>
    <row r="12" spans="1:13" ht="43.95" customHeight="1">
      <c r="A12" s="31">
        <v>1</v>
      </c>
      <c r="B12" s="69" t="s">
        <v>131</v>
      </c>
      <c r="C12" s="38" t="s">
        <v>1</v>
      </c>
      <c r="D12" s="34">
        <v>18692.599999999999</v>
      </c>
      <c r="E12" s="34">
        <v>18822.3</v>
      </c>
      <c r="F12" s="33">
        <v>18823.900000000001</v>
      </c>
      <c r="G12" s="37"/>
      <c r="H12" s="31"/>
      <c r="I12" s="31"/>
      <c r="J12" s="31"/>
      <c r="K12" s="34">
        <v>18692.599999999999</v>
      </c>
      <c r="L12" s="89">
        <v>18822.3</v>
      </c>
      <c r="M12" s="91">
        <v>18823.900000000001</v>
      </c>
    </row>
    <row r="13" spans="1:13" ht="151.19999999999999" customHeight="1">
      <c r="A13" s="31"/>
      <c r="B13" s="32"/>
      <c r="C13" s="38"/>
      <c r="D13" s="39"/>
      <c r="E13" s="34"/>
      <c r="F13" s="34"/>
      <c r="G13" s="32" t="s">
        <v>8</v>
      </c>
      <c r="H13" s="31">
        <v>1003</v>
      </c>
      <c r="I13" s="36" t="s">
        <v>65</v>
      </c>
      <c r="J13" s="31">
        <v>240</v>
      </c>
      <c r="K13" s="35">
        <v>270</v>
      </c>
      <c r="L13" s="72">
        <v>270</v>
      </c>
      <c r="M13" s="72">
        <v>270</v>
      </c>
    </row>
    <row r="14" spans="1:13" ht="14.25" customHeight="1">
      <c r="A14" s="31"/>
      <c r="B14" s="32"/>
      <c r="C14" s="38"/>
      <c r="D14" s="39"/>
      <c r="E14" s="34"/>
      <c r="F14" s="34"/>
      <c r="G14" s="37"/>
      <c r="H14" s="31">
        <v>1003</v>
      </c>
      <c r="I14" s="36" t="s">
        <v>65</v>
      </c>
      <c r="J14" s="31">
        <v>320</v>
      </c>
      <c r="K14" s="16">
        <v>18422.599999999999</v>
      </c>
      <c r="L14" s="16">
        <v>18552.3</v>
      </c>
      <c r="M14" s="16">
        <v>18553.900000000001</v>
      </c>
    </row>
    <row r="15" spans="1:13" ht="72" customHeight="1">
      <c r="A15" s="31">
        <v>2</v>
      </c>
      <c r="B15" s="69" t="s">
        <v>9</v>
      </c>
      <c r="C15" s="38" t="s">
        <v>25</v>
      </c>
      <c r="D15" s="33">
        <v>1818.7</v>
      </c>
      <c r="E15" s="33">
        <v>1845.1</v>
      </c>
      <c r="F15" s="33">
        <v>1914.9</v>
      </c>
      <c r="G15" s="37"/>
      <c r="H15" s="31"/>
      <c r="I15" s="36"/>
      <c r="J15" s="31"/>
      <c r="K15" s="33">
        <f>K16+K17+K18</f>
        <v>1818.7</v>
      </c>
      <c r="L15" s="91">
        <f>L16+L17+L18</f>
        <v>1845.1</v>
      </c>
      <c r="M15" s="91">
        <f>M16+M17+M18</f>
        <v>1914.9</v>
      </c>
    </row>
    <row r="16" spans="1:13" ht="123" customHeight="1">
      <c r="A16" s="31"/>
      <c r="B16" s="32"/>
      <c r="C16" s="38"/>
      <c r="D16" s="39"/>
      <c r="E16" s="34"/>
      <c r="F16" s="34"/>
      <c r="G16" s="95" t="s">
        <v>87</v>
      </c>
      <c r="H16" s="36" t="s">
        <v>99</v>
      </c>
      <c r="I16" s="36" t="s">
        <v>83</v>
      </c>
      <c r="J16" s="31">
        <v>120</v>
      </c>
      <c r="K16" s="31">
        <v>1529.2</v>
      </c>
      <c r="L16" s="86">
        <v>1575.6</v>
      </c>
      <c r="M16" s="72">
        <v>1637.4</v>
      </c>
    </row>
    <row r="17" spans="1:146">
      <c r="A17" s="31"/>
      <c r="B17" s="32"/>
      <c r="C17" s="38"/>
      <c r="D17" s="39"/>
      <c r="E17" s="34"/>
      <c r="F17" s="34"/>
      <c r="G17" s="37"/>
      <c r="H17" s="36" t="s">
        <v>99</v>
      </c>
      <c r="I17" s="36" t="s">
        <v>83</v>
      </c>
      <c r="J17" s="31">
        <v>240</v>
      </c>
      <c r="K17" s="31">
        <v>288.3</v>
      </c>
      <c r="L17" s="86">
        <v>268.3</v>
      </c>
      <c r="M17" s="72">
        <v>276.3</v>
      </c>
    </row>
    <row r="18" spans="1:146">
      <c r="A18" s="31"/>
      <c r="B18" s="32"/>
      <c r="C18" s="38"/>
      <c r="D18" s="39"/>
      <c r="E18" s="34"/>
      <c r="F18" s="34"/>
      <c r="G18" s="37"/>
      <c r="H18" s="36" t="s">
        <v>99</v>
      </c>
      <c r="I18" s="36" t="s">
        <v>83</v>
      </c>
      <c r="J18" s="31">
        <v>850</v>
      </c>
      <c r="K18" s="31">
        <v>1.2</v>
      </c>
      <c r="L18" s="86">
        <v>1.2</v>
      </c>
      <c r="M18" s="72">
        <v>1.2</v>
      </c>
    </row>
    <row r="19" spans="1:146" ht="94.8" customHeight="1">
      <c r="A19" s="31">
        <v>3</v>
      </c>
      <c r="B19" s="69" t="s">
        <v>132</v>
      </c>
      <c r="C19" s="38" t="s">
        <v>26</v>
      </c>
      <c r="D19" s="34">
        <v>409.2</v>
      </c>
      <c r="E19" s="34">
        <v>425.5</v>
      </c>
      <c r="F19" s="33">
        <v>442.6</v>
      </c>
      <c r="G19" s="17"/>
      <c r="H19" s="36"/>
      <c r="I19" s="36"/>
      <c r="J19" s="31"/>
      <c r="K19" s="33">
        <f>K20+K21</f>
        <v>409.2</v>
      </c>
      <c r="L19" s="91">
        <f>L20+L21</f>
        <v>425.5</v>
      </c>
      <c r="M19" s="91">
        <f>M20+M21</f>
        <v>442.6</v>
      </c>
    </row>
    <row r="20" spans="1:146" ht="205.2" customHeight="1">
      <c r="A20" s="31"/>
      <c r="B20" s="32"/>
      <c r="C20" s="38"/>
      <c r="D20" s="39"/>
      <c r="E20" s="34"/>
      <c r="F20" s="34"/>
      <c r="G20" s="32" t="s">
        <v>17</v>
      </c>
      <c r="H20" s="36" t="s">
        <v>49</v>
      </c>
      <c r="I20" s="36" t="s">
        <v>73</v>
      </c>
      <c r="J20" s="31">
        <v>320</v>
      </c>
      <c r="K20" s="31">
        <v>405.2</v>
      </c>
      <c r="L20" s="72">
        <v>421.4</v>
      </c>
      <c r="M20" s="72">
        <v>438.3</v>
      </c>
    </row>
    <row r="21" spans="1:146" ht="19.5" customHeight="1">
      <c r="A21" s="31"/>
      <c r="B21" s="32"/>
      <c r="C21" s="38"/>
      <c r="D21" s="39"/>
      <c r="E21" s="34"/>
      <c r="F21" s="34"/>
      <c r="G21" s="32"/>
      <c r="H21" s="36" t="s">
        <v>49</v>
      </c>
      <c r="I21" s="36" t="s">
        <v>73</v>
      </c>
      <c r="J21" s="31">
        <v>240</v>
      </c>
      <c r="K21" s="35">
        <v>4</v>
      </c>
      <c r="L21" s="72">
        <v>4.0999999999999996</v>
      </c>
      <c r="M21" s="72">
        <v>4.3</v>
      </c>
    </row>
    <row r="22" spans="1:146" s="84" customFormat="1" ht="150.6" customHeight="1">
      <c r="A22" s="79">
        <v>4</v>
      </c>
      <c r="B22" s="80" t="s">
        <v>158</v>
      </c>
      <c r="C22" s="90" t="s">
        <v>29</v>
      </c>
      <c r="D22" s="82">
        <v>22487.4</v>
      </c>
      <c r="E22" s="82">
        <v>25442.3</v>
      </c>
      <c r="F22" s="82">
        <v>26392.9</v>
      </c>
      <c r="G22" s="92"/>
      <c r="H22" s="79"/>
      <c r="I22" s="83"/>
      <c r="J22" s="79"/>
      <c r="K22" s="82">
        <f>K23+K24</f>
        <v>22487.4</v>
      </c>
      <c r="L22" s="82">
        <f>L23+L24</f>
        <v>25442.3</v>
      </c>
      <c r="M22" s="82">
        <f>M23+M24</f>
        <v>26392.9</v>
      </c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</row>
    <row r="23" spans="1:146" ht="229.2" customHeight="1">
      <c r="A23" s="31"/>
      <c r="B23" s="32"/>
      <c r="C23" s="38"/>
      <c r="D23" s="39"/>
      <c r="E23" s="34"/>
      <c r="F23" s="34"/>
      <c r="G23" s="93" t="s">
        <v>160</v>
      </c>
      <c r="H23" s="31">
        <v>1003</v>
      </c>
      <c r="I23" s="87" t="s">
        <v>159</v>
      </c>
      <c r="J23" s="31">
        <v>240</v>
      </c>
      <c r="K23" s="35">
        <v>170</v>
      </c>
      <c r="L23" s="72">
        <v>170</v>
      </c>
      <c r="M23" s="72">
        <v>170</v>
      </c>
    </row>
    <row r="24" spans="1:146">
      <c r="A24" s="31"/>
      <c r="B24" s="32"/>
      <c r="C24" s="38"/>
      <c r="D24" s="39"/>
      <c r="E24" s="34"/>
      <c r="F24" s="34"/>
      <c r="G24" s="37"/>
      <c r="H24" s="31">
        <v>1003</v>
      </c>
      <c r="I24" s="87" t="s">
        <v>159</v>
      </c>
      <c r="J24" s="31">
        <v>320</v>
      </c>
      <c r="K24" s="35">
        <v>22317.4</v>
      </c>
      <c r="L24" s="86">
        <v>25272.3</v>
      </c>
      <c r="M24" s="72">
        <v>26222.9</v>
      </c>
    </row>
    <row r="25" spans="1:146" s="84" customFormat="1" ht="84" customHeight="1">
      <c r="A25" s="79">
        <v>5</v>
      </c>
      <c r="B25" s="80" t="s">
        <v>161</v>
      </c>
      <c r="C25" s="81" t="s">
        <v>29</v>
      </c>
      <c r="D25" s="94">
        <v>265.10000000000002</v>
      </c>
      <c r="E25" s="94">
        <v>290.2</v>
      </c>
      <c r="F25" s="82">
        <v>301.89999999999998</v>
      </c>
      <c r="G25" s="92"/>
      <c r="H25" s="79"/>
      <c r="I25" s="83"/>
      <c r="J25" s="79"/>
      <c r="K25" s="94">
        <v>265.10000000000002</v>
      </c>
      <c r="L25" s="94">
        <v>290.2</v>
      </c>
      <c r="M25" s="82">
        <v>301.89999999999998</v>
      </c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</row>
    <row r="26" spans="1:146" ht="168" customHeight="1">
      <c r="A26" s="31"/>
      <c r="B26" s="32"/>
      <c r="C26" s="38"/>
      <c r="D26" s="39"/>
      <c r="E26" s="34"/>
      <c r="F26" s="34"/>
      <c r="G26" s="88" t="s">
        <v>163</v>
      </c>
      <c r="H26" s="32">
        <v>1004</v>
      </c>
      <c r="I26" s="87" t="s">
        <v>162</v>
      </c>
      <c r="J26" s="31">
        <v>320</v>
      </c>
      <c r="K26" s="31">
        <v>265.10000000000002</v>
      </c>
      <c r="L26" s="86">
        <v>290.2</v>
      </c>
      <c r="M26" s="72">
        <v>301.89999999999998</v>
      </c>
    </row>
    <row r="27" spans="1:146" ht="60.6" hidden="1" customHeight="1">
      <c r="A27" s="101">
        <v>6</v>
      </c>
      <c r="B27" s="103" t="s">
        <v>164</v>
      </c>
      <c r="C27" s="105" t="s">
        <v>27</v>
      </c>
      <c r="D27" s="34">
        <v>303.39999999999998</v>
      </c>
      <c r="E27" s="34">
        <v>487.4</v>
      </c>
      <c r="F27" s="34">
        <v>487.4</v>
      </c>
      <c r="G27" s="106"/>
      <c r="H27" s="101"/>
      <c r="I27" s="102"/>
      <c r="J27" s="101"/>
      <c r="K27" s="34">
        <v>303.39999999999998</v>
      </c>
      <c r="L27" s="89">
        <v>487.4</v>
      </c>
      <c r="M27" s="89">
        <v>487.4</v>
      </c>
    </row>
    <row r="28" spans="1:146" ht="111" customHeight="1">
      <c r="A28" s="101"/>
      <c r="B28" s="103"/>
      <c r="C28" s="105"/>
      <c r="D28" s="34">
        <v>301.8</v>
      </c>
      <c r="E28" s="33">
        <v>337.6</v>
      </c>
      <c r="F28" s="33">
        <v>351</v>
      </c>
      <c r="G28" s="106"/>
      <c r="H28" s="101"/>
      <c r="I28" s="102"/>
      <c r="J28" s="101"/>
      <c r="K28" s="33">
        <f>K30+K31</f>
        <v>301.8</v>
      </c>
      <c r="L28" s="91">
        <f>L30+L31</f>
        <v>337.6</v>
      </c>
      <c r="M28" s="91">
        <f>M29+M31</f>
        <v>351</v>
      </c>
    </row>
    <row r="29" spans="1:146" ht="14.4" hidden="1" customHeight="1">
      <c r="A29" s="101"/>
      <c r="B29" s="103"/>
      <c r="C29" s="105"/>
      <c r="D29" s="39"/>
      <c r="E29" s="104"/>
      <c r="F29" s="34"/>
      <c r="G29" s="103" t="s">
        <v>165</v>
      </c>
      <c r="H29" s="101">
        <v>1003</v>
      </c>
      <c r="I29" s="102" t="s">
        <v>166</v>
      </c>
      <c r="J29" s="101">
        <v>240</v>
      </c>
      <c r="K29" s="35"/>
      <c r="L29" s="86"/>
      <c r="M29" s="101">
        <v>2.2999999999999998</v>
      </c>
    </row>
    <row r="30" spans="1:146" ht="201" customHeight="1">
      <c r="A30" s="101"/>
      <c r="B30" s="103"/>
      <c r="C30" s="105"/>
      <c r="D30" s="39"/>
      <c r="E30" s="104"/>
      <c r="F30" s="34"/>
      <c r="G30" s="108"/>
      <c r="H30" s="101"/>
      <c r="I30" s="102"/>
      <c r="J30" s="101"/>
      <c r="K30" s="35">
        <v>2.2999999999999998</v>
      </c>
      <c r="L30" s="86">
        <v>2.2999999999999998</v>
      </c>
      <c r="M30" s="101"/>
    </row>
    <row r="31" spans="1:146">
      <c r="A31" s="31"/>
      <c r="B31" s="32"/>
      <c r="C31" s="38"/>
      <c r="D31" s="39"/>
      <c r="E31" s="34"/>
      <c r="F31" s="34"/>
      <c r="G31" s="37"/>
      <c r="H31" s="31">
        <v>1003</v>
      </c>
      <c r="I31" s="87" t="s">
        <v>166</v>
      </c>
      <c r="J31" s="31">
        <v>320</v>
      </c>
      <c r="K31" s="35">
        <v>299.5</v>
      </c>
      <c r="L31" s="86">
        <v>335.3</v>
      </c>
      <c r="M31" s="86">
        <v>348.7</v>
      </c>
    </row>
    <row r="32" spans="1:146" ht="60.6" hidden="1" customHeight="1">
      <c r="A32" s="101">
        <v>7</v>
      </c>
      <c r="B32" s="103" t="s">
        <v>133</v>
      </c>
      <c r="C32" s="105" t="s">
        <v>28</v>
      </c>
      <c r="D32" s="33">
        <v>5886.4</v>
      </c>
      <c r="E32" s="33">
        <v>5611.5</v>
      </c>
      <c r="F32" s="33">
        <v>5611.5</v>
      </c>
      <c r="G32" s="106"/>
      <c r="H32" s="101"/>
      <c r="I32" s="102"/>
      <c r="J32" s="101"/>
      <c r="K32" s="33">
        <v>4546.6000000000004</v>
      </c>
      <c r="L32" s="91">
        <v>5611.5</v>
      </c>
      <c r="M32" s="91">
        <v>5611.5</v>
      </c>
    </row>
    <row r="33" spans="1:13" ht="97.2" customHeight="1">
      <c r="A33" s="101"/>
      <c r="B33" s="103"/>
      <c r="C33" s="105"/>
      <c r="D33" s="33">
        <v>4017.3</v>
      </c>
      <c r="E33" s="33">
        <v>4154.6000000000004</v>
      </c>
      <c r="F33" s="33">
        <v>4296.8</v>
      </c>
      <c r="G33" s="106"/>
      <c r="H33" s="101"/>
      <c r="I33" s="102"/>
      <c r="J33" s="101"/>
      <c r="K33" s="33">
        <f>K35+K36</f>
        <v>4017.3</v>
      </c>
      <c r="L33" s="91">
        <f>L35+L36</f>
        <v>4154.5999999999995</v>
      </c>
      <c r="M33" s="91">
        <f>M34+M36</f>
        <v>4296.8</v>
      </c>
    </row>
    <row r="34" spans="1:13" ht="60.6" hidden="1" customHeight="1">
      <c r="A34" s="101"/>
      <c r="B34" s="103"/>
      <c r="C34" s="105"/>
      <c r="D34" s="39"/>
      <c r="E34" s="104"/>
      <c r="F34" s="34"/>
      <c r="G34" s="109" t="s">
        <v>11</v>
      </c>
      <c r="H34" s="101">
        <v>1003</v>
      </c>
      <c r="I34" s="102" t="s">
        <v>78</v>
      </c>
      <c r="J34" s="101">
        <v>240</v>
      </c>
      <c r="K34" s="35"/>
      <c r="L34" s="86"/>
      <c r="M34" s="101">
        <v>41.2</v>
      </c>
    </row>
    <row r="35" spans="1:13" ht="135.75" customHeight="1">
      <c r="A35" s="101"/>
      <c r="B35" s="103"/>
      <c r="C35" s="105"/>
      <c r="D35" s="39"/>
      <c r="E35" s="104"/>
      <c r="F35" s="34"/>
      <c r="G35" s="110"/>
      <c r="H35" s="101"/>
      <c r="I35" s="102"/>
      <c r="J35" s="101"/>
      <c r="K35" s="35">
        <v>38.5</v>
      </c>
      <c r="L35" s="86">
        <v>39.9</v>
      </c>
      <c r="M35" s="101"/>
    </row>
    <row r="36" spans="1:13">
      <c r="A36" s="53"/>
      <c r="B36" s="53"/>
      <c r="C36" s="63"/>
      <c r="D36" s="55"/>
      <c r="E36" s="56"/>
      <c r="F36" s="52"/>
      <c r="G36" s="53"/>
      <c r="H36" s="60">
        <v>1003</v>
      </c>
      <c r="I36" s="61" t="s">
        <v>78</v>
      </c>
      <c r="J36" s="60">
        <v>320</v>
      </c>
      <c r="K36" s="62">
        <v>3978.8</v>
      </c>
      <c r="L36" s="60">
        <v>4114.7</v>
      </c>
      <c r="M36" s="60">
        <v>4255.6000000000004</v>
      </c>
    </row>
    <row r="37" spans="1:13" ht="72.599999999999994" customHeight="1">
      <c r="A37" s="31">
        <v>8</v>
      </c>
      <c r="B37" s="69" t="s">
        <v>12</v>
      </c>
      <c r="C37" s="38" t="s">
        <v>29</v>
      </c>
      <c r="D37" s="33">
        <v>10254</v>
      </c>
      <c r="E37" s="33">
        <v>11717</v>
      </c>
      <c r="F37" s="33">
        <v>12545.6</v>
      </c>
      <c r="G37" s="37"/>
      <c r="H37" s="37"/>
      <c r="I37" s="18"/>
      <c r="J37" s="37"/>
      <c r="K37" s="33">
        <f>K38+K39</f>
        <v>10254</v>
      </c>
      <c r="L37" s="91">
        <f>L38+L39</f>
        <v>11717</v>
      </c>
      <c r="M37" s="91">
        <f>M38+M39</f>
        <v>12545.6</v>
      </c>
    </row>
    <row r="38" spans="1:13" ht="184.8">
      <c r="A38" s="31"/>
      <c r="B38" s="32"/>
      <c r="C38" s="38"/>
      <c r="D38" s="39"/>
      <c r="E38" s="34"/>
      <c r="F38" s="34"/>
      <c r="G38" s="95" t="s">
        <v>21</v>
      </c>
      <c r="H38" s="31">
        <v>1004</v>
      </c>
      <c r="I38" s="36" t="s">
        <v>80</v>
      </c>
      <c r="J38" s="31">
        <v>240</v>
      </c>
      <c r="K38" s="35">
        <v>100</v>
      </c>
      <c r="L38" s="72">
        <v>100</v>
      </c>
      <c r="M38" s="72">
        <v>100</v>
      </c>
    </row>
    <row r="39" spans="1:13">
      <c r="A39" s="31"/>
      <c r="B39" s="32"/>
      <c r="C39" s="38"/>
      <c r="D39" s="19"/>
      <c r="E39" s="34"/>
      <c r="F39" s="34"/>
      <c r="G39" s="37"/>
      <c r="H39" s="31">
        <v>1004</v>
      </c>
      <c r="I39" s="36" t="s">
        <v>80</v>
      </c>
      <c r="J39" s="31">
        <v>320</v>
      </c>
      <c r="K39" s="35">
        <v>10154</v>
      </c>
      <c r="L39" s="72">
        <v>11617</v>
      </c>
      <c r="M39" s="72">
        <v>12445.6</v>
      </c>
    </row>
    <row r="40" spans="1:13" ht="84.6" customHeight="1">
      <c r="A40" s="31">
        <v>9</v>
      </c>
      <c r="B40" s="69" t="s">
        <v>22</v>
      </c>
      <c r="C40" s="38" t="s">
        <v>29</v>
      </c>
      <c r="D40" s="33">
        <v>4256.5</v>
      </c>
      <c r="E40" s="33">
        <v>4429.2</v>
      </c>
      <c r="F40" s="33">
        <v>4606.6000000000004</v>
      </c>
      <c r="G40" s="20"/>
      <c r="H40" s="20"/>
      <c r="I40" s="20"/>
      <c r="J40" s="20"/>
      <c r="K40" s="33">
        <f>K42+K43</f>
        <v>4256.5</v>
      </c>
      <c r="L40" s="91">
        <f>L41+L43</f>
        <v>4429.2</v>
      </c>
      <c r="M40" s="91">
        <f>M41+M43</f>
        <v>4606.5999999999995</v>
      </c>
    </row>
    <row r="41" spans="1:13" ht="60.6" hidden="1" customHeight="1">
      <c r="A41" s="101"/>
      <c r="B41" s="103"/>
      <c r="C41" s="105"/>
      <c r="D41" s="39"/>
      <c r="E41" s="104"/>
      <c r="F41" s="34"/>
      <c r="G41" s="109" t="s">
        <v>23</v>
      </c>
      <c r="H41" s="101">
        <v>1004</v>
      </c>
      <c r="I41" s="102" t="s">
        <v>59</v>
      </c>
      <c r="J41" s="101">
        <v>240</v>
      </c>
      <c r="K41" s="31">
        <v>45.2</v>
      </c>
      <c r="L41" s="101">
        <v>42.5</v>
      </c>
      <c r="M41" s="101">
        <v>44.2</v>
      </c>
    </row>
    <row r="42" spans="1:13" ht="200.4" customHeight="1">
      <c r="A42" s="101"/>
      <c r="B42" s="103"/>
      <c r="C42" s="105"/>
      <c r="D42" s="39"/>
      <c r="E42" s="104"/>
      <c r="F42" s="34"/>
      <c r="G42" s="110"/>
      <c r="H42" s="101"/>
      <c r="I42" s="102"/>
      <c r="J42" s="101"/>
      <c r="K42" s="31">
        <v>40.799999999999997</v>
      </c>
      <c r="L42" s="101"/>
      <c r="M42" s="101"/>
    </row>
    <row r="43" spans="1:13">
      <c r="A43" s="53"/>
      <c r="B43" s="53"/>
      <c r="C43" s="63"/>
      <c r="D43" s="55"/>
      <c r="E43" s="56"/>
      <c r="F43" s="56"/>
      <c r="G43" s="53"/>
      <c r="H43" s="57">
        <v>1004</v>
      </c>
      <c r="I43" s="58" t="s">
        <v>59</v>
      </c>
      <c r="J43" s="57">
        <v>320</v>
      </c>
      <c r="K43" s="57">
        <v>4215.7</v>
      </c>
      <c r="L43" s="59">
        <v>4386.7</v>
      </c>
      <c r="M43" s="57">
        <v>4562.3999999999996</v>
      </c>
    </row>
    <row r="44" spans="1:13" ht="111.6" customHeight="1">
      <c r="A44" s="31">
        <v>10</v>
      </c>
      <c r="B44" s="69" t="s">
        <v>134</v>
      </c>
      <c r="C44" s="38" t="s">
        <v>29</v>
      </c>
      <c r="D44" s="34">
        <v>64469.9</v>
      </c>
      <c r="E44" s="33">
        <v>66424.100000000006</v>
      </c>
      <c r="F44" s="33">
        <v>68947.7</v>
      </c>
      <c r="G44" s="37"/>
      <c r="H44" s="31"/>
      <c r="I44" s="36"/>
      <c r="J44" s="31"/>
      <c r="K44" s="33">
        <f>K45+K46</f>
        <v>64469.9</v>
      </c>
      <c r="L44" s="91">
        <f>L45+L46</f>
        <v>66424.100000000006</v>
      </c>
      <c r="M44" s="91">
        <f>M45+M46</f>
        <v>68947.7</v>
      </c>
    </row>
    <row r="45" spans="1:13" ht="188.4" customHeight="1">
      <c r="A45" s="31"/>
      <c r="B45" s="32"/>
      <c r="C45" s="38"/>
      <c r="D45" s="39"/>
      <c r="E45" s="34"/>
      <c r="F45" s="34"/>
      <c r="G45" s="95" t="s">
        <v>24</v>
      </c>
      <c r="H45" s="31">
        <v>1003</v>
      </c>
      <c r="I45" s="36" t="s">
        <v>76</v>
      </c>
      <c r="J45" s="31">
        <v>240</v>
      </c>
      <c r="K45" s="35">
        <v>600</v>
      </c>
      <c r="L45" s="72">
        <v>600</v>
      </c>
      <c r="M45" s="72">
        <v>600</v>
      </c>
    </row>
    <row r="46" spans="1:13" ht="20.25" customHeight="1">
      <c r="A46" s="31"/>
      <c r="B46" s="32"/>
      <c r="C46" s="38"/>
      <c r="D46" s="19"/>
      <c r="E46" s="34"/>
      <c r="F46" s="34"/>
      <c r="G46" s="37"/>
      <c r="H46" s="31">
        <v>1003</v>
      </c>
      <c r="I46" s="36" t="s">
        <v>76</v>
      </c>
      <c r="J46" s="31">
        <v>320</v>
      </c>
      <c r="K46" s="35">
        <v>63869.9</v>
      </c>
      <c r="L46" s="72">
        <v>65824.100000000006</v>
      </c>
      <c r="M46" s="72">
        <v>68347.7</v>
      </c>
    </row>
    <row r="47" spans="1:13" ht="60.6" hidden="1" customHeight="1">
      <c r="A47" s="101">
        <v>11</v>
      </c>
      <c r="B47" s="103" t="s">
        <v>135</v>
      </c>
      <c r="C47" s="105" t="s">
        <v>29</v>
      </c>
      <c r="D47" s="34">
        <v>80812.100000000006</v>
      </c>
      <c r="E47" s="34"/>
      <c r="F47" s="34"/>
      <c r="G47" s="106"/>
      <c r="H47" s="101"/>
      <c r="I47" s="102"/>
      <c r="J47" s="101"/>
      <c r="K47" s="34">
        <v>80812.100000000006</v>
      </c>
      <c r="L47" s="89"/>
      <c r="M47" s="89"/>
    </row>
    <row r="48" spans="1:13" ht="166.2" customHeight="1">
      <c r="A48" s="101"/>
      <c r="B48" s="103"/>
      <c r="C48" s="105"/>
      <c r="D48" s="33">
        <v>82614.399999999994</v>
      </c>
      <c r="E48" s="34">
        <v>87560.7</v>
      </c>
      <c r="F48" s="34">
        <v>92823.3</v>
      </c>
      <c r="G48" s="106"/>
      <c r="H48" s="101"/>
      <c r="I48" s="102"/>
      <c r="J48" s="101"/>
      <c r="K48" s="33">
        <f>K49+K50</f>
        <v>82614.399999999994</v>
      </c>
      <c r="L48" s="91">
        <f>L49+L50</f>
        <v>87560.7</v>
      </c>
      <c r="M48" s="91">
        <f>M49+M50</f>
        <v>92823.3</v>
      </c>
    </row>
    <row r="49" spans="1:146" ht="226.2" customHeight="1">
      <c r="A49" s="31"/>
      <c r="B49" s="32"/>
      <c r="C49" s="38"/>
      <c r="D49" s="33"/>
      <c r="E49" s="34"/>
      <c r="F49" s="34"/>
      <c r="G49" s="93" t="s">
        <v>41</v>
      </c>
      <c r="H49" s="31">
        <v>1002</v>
      </c>
      <c r="I49" s="36" t="s">
        <v>109</v>
      </c>
      <c r="J49" s="31">
        <v>610</v>
      </c>
      <c r="K49" s="35">
        <v>57800</v>
      </c>
      <c r="L49" s="72">
        <v>61300</v>
      </c>
      <c r="M49" s="72">
        <v>64900</v>
      </c>
    </row>
    <row r="50" spans="1:146" ht="224.4">
      <c r="A50" s="31"/>
      <c r="B50" s="32"/>
      <c r="C50" s="38"/>
      <c r="D50" s="39"/>
      <c r="E50" s="34"/>
      <c r="F50" s="34"/>
      <c r="G50" s="21" t="s">
        <v>41</v>
      </c>
      <c r="H50" s="31">
        <v>1002</v>
      </c>
      <c r="I50" s="36" t="s">
        <v>58</v>
      </c>
      <c r="J50" s="31">
        <v>610</v>
      </c>
      <c r="K50" s="35">
        <v>24814.400000000001</v>
      </c>
      <c r="L50" s="72">
        <v>26260.7</v>
      </c>
      <c r="M50" s="72">
        <v>27923.3</v>
      </c>
    </row>
    <row r="51" spans="1:146" ht="408.6" customHeight="1">
      <c r="A51" s="31">
        <v>12</v>
      </c>
      <c r="B51" s="80" t="s">
        <v>129</v>
      </c>
      <c r="C51" s="63" t="s">
        <v>29</v>
      </c>
      <c r="D51" s="34">
        <v>20069.7</v>
      </c>
      <c r="E51" s="34">
        <v>20809.599999999999</v>
      </c>
      <c r="F51" s="34">
        <v>21579.3</v>
      </c>
      <c r="G51" s="64"/>
      <c r="H51" s="60"/>
      <c r="I51" s="61"/>
      <c r="J51" s="60"/>
      <c r="K51" s="91">
        <f>K52+K56</f>
        <v>20069.7</v>
      </c>
      <c r="L51" s="91">
        <f>L52+L56</f>
        <v>20809.600000000002</v>
      </c>
      <c r="M51" s="91">
        <f>M52+M56</f>
        <v>21579.3</v>
      </c>
    </row>
    <row r="52" spans="1:146" ht="21" customHeight="1">
      <c r="A52" s="12"/>
      <c r="B52" s="75" t="s">
        <v>38</v>
      </c>
      <c r="C52" s="41"/>
      <c r="D52" s="22"/>
      <c r="E52" s="34"/>
      <c r="F52" s="34"/>
      <c r="G52" s="12"/>
      <c r="H52" s="34"/>
      <c r="I52" s="23"/>
      <c r="J52" s="34"/>
      <c r="K52" s="49">
        <f>K53+K54+K55</f>
        <v>17711.600000000002</v>
      </c>
      <c r="L52" s="91">
        <f t="shared" ref="L52:M52" si="0">L53+L54+L55</f>
        <v>18358.7</v>
      </c>
      <c r="M52" s="91">
        <f t="shared" si="0"/>
        <v>19031.8</v>
      </c>
    </row>
    <row r="53" spans="1:146" ht="408.6" customHeight="1">
      <c r="A53" s="53"/>
      <c r="B53" s="53"/>
      <c r="C53" s="54"/>
      <c r="D53" s="39"/>
      <c r="E53" s="56"/>
      <c r="F53" s="34"/>
      <c r="G53" s="53" t="s">
        <v>19</v>
      </c>
      <c r="H53" s="60">
        <v>1006</v>
      </c>
      <c r="I53" s="61" t="s">
        <v>68</v>
      </c>
      <c r="J53" s="60">
        <v>120</v>
      </c>
      <c r="K53" s="31">
        <v>16936.400000000001</v>
      </c>
      <c r="L53" s="62">
        <v>17583.5</v>
      </c>
      <c r="M53" s="62">
        <v>18256.599999999999</v>
      </c>
    </row>
    <row r="54" spans="1:146">
      <c r="A54" s="37"/>
      <c r="B54" s="32"/>
      <c r="C54" s="38"/>
      <c r="D54" s="19"/>
      <c r="E54" s="34"/>
      <c r="F54" s="34"/>
      <c r="G54" s="37"/>
      <c r="H54" s="31">
        <v>1006</v>
      </c>
      <c r="I54" s="36" t="s">
        <v>68</v>
      </c>
      <c r="J54" s="31">
        <v>240</v>
      </c>
      <c r="K54" s="31">
        <v>773.5</v>
      </c>
      <c r="L54" s="86">
        <v>773.5</v>
      </c>
      <c r="M54" s="86">
        <v>773.5</v>
      </c>
    </row>
    <row r="55" spans="1:146">
      <c r="A55" s="37"/>
      <c r="B55" s="32"/>
      <c r="C55" s="38"/>
      <c r="D55" s="19"/>
      <c r="E55" s="34"/>
      <c r="F55" s="34"/>
      <c r="G55" s="37"/>
      <c r="H55" s="31">
        <v>1006</v>
      </c>
      <c r="I55" s="36" t="s">
        <v>68</v>
      </c>
      <c r="J55" s="31">
        <v>850</v>
      </c>
      <c r="K55" s="35">
        <v>1.7</v>
      </c>
      <c r="L55" s="72">
        <v>1.7</v>
      </c>
      <c r="M55" s="72">
        <v>1.7</v>
      </c>
    </row>
    <row r="56" spans="1:146">
      <c r="A56" s="12"/>
      <c r="B56" s="40" t="s">
        <v>39</v>
      </c>
      <c r="C56" s="41"/>
      <c r="D56" s="22"/>
      <c r="E56" s="34"/>
      <c r="F56" s="34"/>
      <c r="G56" s="12"/>
      <c r="H56" s="12"/>
      <c r="I56" s="26"/>
      <c r="J56" s="12"/>
      <c r="K56" s="74">
        <f>K57</f>
        <v>2358.1</v>
      </c>
      <c r="L56" s="91">
        <f>L57</f>
        <v>2450.9</v>
      </c>
      <c r="M56" s="91">
        <f>M57</f>
        <v>2547.5</v>
      </c>
    </row>
    <row r="57" spans="1:146">
      <c r="A57" s="37"/>
      <c r="B57" s="32"/>
      <c r="C57" s="38"/>
      <c r="D57" s="19"/>
      <c r="E57" s="34"/>
      <c r="F57" s="34"/>
      <c r="G57" s="37"/>
      <c r="H57" s="43">
        <v>1006</v>
      </c>
      <c r="I57" s="77" t="s">
        <v>68</v>
      </c>
      <c r="J57" s="78">
        <v>620</v>
      </c>
      <c r="K57" s="78">
        <v>2358.1</v>
      </c>
      <c r="L57" s="76">
        <v>2450.9</v>
      </c>
      <c r="M57" s="76">
        <v>2547.5</v>
      </c>
    </row>
    <row r="58" spans="1:146" ht="150.6" customHeight="1">
      <c r="A58" s="37">
        <v>13</v>
      </c>
      <c r="B58" s="69" t="s">
        <v>40</v>
      </c>
      <c r="C58" s="38" t="s">
        <v>29</v>
      </c>
      <c r="D58" s="33">
        <v>1265.5</v>
      </c>
      <c r="E58" s="33">
        <v>1316.1</v>
      </c>
      <c r="F58" s="33">
        <v>1368.7</v>
      </c>
      <c r="G58" s="37"/>
      <c r="H58" s="43"/>
      <c r="I58" s="46"/>
      <c r="J58" s="43"/>
      <c r="K58" s="49">
        <f>K59+K60</f>
        <v>1265.5</v>
      </c>
      <c r="L58" s="91">
        <f>L59+L60</f>
        <v>1316.1</v>
      </c>
      <c r="M58" s="91">
        <f>M59+M60</f>
        <v>1368.7</v>
      </c>
    </row>
    <row r="59" spans="1:146" ht="259.2" customHeight="1">
      <c r="A59" s="37"/>
      <c r="B59" s="32"/>
      <c r="C59" s="38"/>
      <c r="D59" s="19"/>
      <c r="E59" s="34"/>
      <c r="F59" s="34"/>
      <c r="G59" s="32" t="s">
        <v>16</v>
      </c>
      <c r="H59" s="46" t="s">
        <v>100</v>
      </c>
      <c r="I59" s="46" t="s">
        <v>15</v>
      </c>
      <c r="J59" s="43">
        <v>120</v>
      </c>
      <c r="K59" s="45">
        <v>1265.5</v>
      </c>
      <c r="L59" s="72">
        <v>1316.1</v>
      </c>
      <c r="M59" s="72">
        <v>1368.7</v>
      </c>
    </row>
    <row r="60" spans="1:146">
      <c r="A60" s="31"/>
      <c r="B60" s="32"/>
      <c r="C60" s="38"/>
      <c r="D60" s="19"/>
      <c r="E60" s="34"/>
      <c r="F60" s="34"/>
      <c r="G60" s="37"/>
      <c r="H60" s="46" t="s">
        <v>100</v>
      </c>
      <c r="I60" s="46" t="s">
        <v>15</v>
      </c>
      <c r="J60" s="43">
        <v>240</v>
      </c>
      <c r="K60" s="45">
        <v>0</v>
      </c>
      <c r="L60" s="72">
        <v>0</v>
      </c>
      <c r="M60" s="72">
        <v>0</v>
      </c>
    </row>
    <row r="61" spans="1:146" ht="118.8">
      <c r="A61" s="31">
        <v>14</v>
      </c>
      <c r="B61" s="69" t="s">
        <v>136</v>
      </c>
      <c r="C61" s="38" t="s">
        <v>29</v>
      </c>
      <c r="D61" s="66">
        <v>154.19999999999999</v>
      </c>
      <c r="E61" s="42">
        <v>154.19999999999999</v>
      </c>
      <c r="F61" s="42">
        <v>154.19999999999999</v>
      </c>
      <c r="G61" s="37"/>
      <c r="H61" s="31"/>
      <c r="I61" s="36"/>
      <c r="J61" s="31"/>
      <c r="K61" s="91">
        <f>K62+K63</f>
        <v>154.19999999999999</v>
      </c>
      <c r="L61" s="91">
        <f>L62+L63</f>
        <v>154.19999999999999</v>
      </c>
      <c r="M61" s="91">
        <f>M62+M63</f>
        <v>154.19999999999999</v>
      </c>
    </row>
    <row r="62" spans="1:146" ht="226.8" customHeight="1">
      <c r="A62" s="31"/>
      <c r="B62" s="32"/>
      <c r="C62" s="38"/>
      <c r="D62" s="39"/>
      <c r="E62" s="34"/>
      <c r="F62" s="34"/>
      <c r="G62" s="17" t="s">
        <v>88</v>
      </c>
      <c r="H62" s="36" t="s">
        <v>99</v>
      </c>
      <c r="I62" s="36" t="s">
        <v>66</v>
      </c>
      <c r="J62" s="31">
        <v>120</v>
      </c>
      <c r="K62" s="35">
        <v>143.69999999999999</v>
      </c>
      <c r="L62" s="86">
        <v>143.69999999999999</v>
      </c>
      <c r="M62" s="86">
        <v>143.69999999999999</v>
      </c>
    </row>
    <row r="63" spans="1:146">
      <c r="A63" s="31"/>
      <c r="B63" s="32"/>
      <c r="C63" s="38"/>
      <c r="D63" s="19"/>
      <c r="E63" s="34"/>
      <c r="F63" s="34"/>
      <c r="G63" s="37"/>
      <c r="H63" s="36" t="s">
        <v>99</v>
      </c>
      <c r="I63" s="36" t="s">
        <v>66</v>
      </c>
      <c r="J63" s="31">
        <v>240</v>
      </c>
      <c r="K63" s="35">
        <v>10.5</v>
      </c>
      <c r="L63" s="86">
        <v>10.5</v>
      </c>
      <c r="M63" s="72">
        <v>10.5</v>
      </c>
    </row>
    <row r="64" spans="1:146" s="84" customFormat="1" ht="121.8" customHeight="1">
      <c r="A64" s="79">
        <v>15</v>
      </c>
      <c r="B64" s="80" t="s">
        <v>130</v>
      </c>
      <c r="C64" s="81"/>
      <c r="D64" s="82">
        <v>11328.8</v>
      </c>
      <c r="E64" s="82">
        <v>18795.099999999999</v>
      </c>
      <c r="F64" s="82">
        <v>10171</v>
      </c>
      <c r="G64" s="79"/>
      <c r="H64" s="79"/>
      <c r="I64" s="83"/>
      <c r="J64" s="79"/>
      <c r="K64" s="82">
        <f>K65+K66+K67+K68</f>
        <v>11328.8</v>
      </c>
      <c r="L64" s="82">
        <f>L65+L66+L67+L68</f>
        <v>18795.099999999999</v>
      </c>
      <c r="M64" s="82">
        <f>M65+M66+M67+M68</f>
        <v>10171</v>
      </c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9"/>
      <c r="Z64" s="99"/>
      <c r="AA64" s="99"/>
      <c r="AB64" s="99"/>
      <c r="AC64" s="99"/>
      <c r="AD64" s="99"/>
      <c r="AE64" s="99"/>
      <c r="AF64" s="99"/>
      <c r="AG64" s="99"/>
      <c r="AH64" s="99"/>
      <c r="AI64" s="99"/>
      <c r="AJ64" s="99"/>
      <c r="AK64" s="99"/>
      <c r="AL64" s="99"/>
      <c r="AM64" s="99"/>
      <c r="AN64" s="99"/>
      <c r="AO64" s="99"/>
      <c r="AP64" s="99"/>
      <c r="AQ64" s="99"/>
      <c r="AR64" s="99"/>
      <c r="AS64" s="99"/>
      <c r="AT64" s="99"/>
      <c r="AU64" s="99"/>
      <c r="AV64" s="99"/>
      <c r="AW64" s="99"/>
      <c r="AX64" s="99"/>
      <c r="AY64" s="99"/>
      <c r="AZ64" s="99"/>
      <c r="BA64" s="99"/>
      <c r="BB64" s="99"/>
      <c r="BC64" s="99"/>
      <c r="BD64" s="99"/>
      <c r="BE64" s="99"/>
      <c r="BF64" s="99"/>
      <c r="BG64" s="99"/>
      <c r="BH64" s="99"/>
      <c r="BI64" s="99"/>
      <c r="BJ64" s="99"/>
      <c r="BK64" s="99"/>
      <c r="BL64" s="99"/>
      <c r="BM64" s="99"/>
      <c r="BN64" s="99"/>
      <c r="BO64" s="99"/>
      <c r="BP64" s="99"/>
      <c r="BQ64" s="99"/>
      <c r="BR64" s="99"/>
      <c r="BS64" s="99"/>
      <c r="BT64" s="99"/>
      <c r="BU64" s="99"/>
      <c r="BV64" s="99"/>
      <c r="BW64" s="99"/>
      <c r="BX64" s="99"/>
      <c r="BY64" s="99"/>
      <c r="BZ64" s="99"/>
      <c r="CA64" s="99"/>
      <c r="CB64" s="99"/>
      <c r="CC64" s="99"/>
      <c r="CD64" s="99"/>
      <c r="CE64" s="99"/>
      <c r="CF64" s="99"/>
      <c r="CG64" s="99"/>
      <c r="CH64" s="99"/>
      <c r="CI64" s="99"/>
      <c r="CJ64" s="99"/>
      <c r="CK64" s="99"/>
      <c r="CL64" s="99"/>
      <c r="CM64" s="99"/>
      <c r="CN64" s="99"/>
      <c r="CO64" s="99"/>
      <c r="CP64" s="99"/>
      <c r="CQ64" s="99"/>
      <c r="CR64" s="99"/>
      <c r="CS64" s="99"/>
      <c r="CT64" s="99"/>
      <c r="CU64" s="99"/>
      <c r="CV64" s="99"/>
      <c r="CW64" s="99"/>
      <c r="CX64" s="99"/>
      <c r="CY64" s="99"/>
      <c r="CZ64" s="99"/>
      <c r="DA64" s="99"/>
      <c r="DB64" s="99"/>
      <c r="DC64" s="99"/>
      <c r="DD64" s="99"/>
      <c r="DE64" s="99"/>
      <c r="DF64" s="99"/>
      <c r="DG64" s="99"/>
      <c r="DH64" s="99"/>
      <c r="DI64" s="99"/>
      <c r="DJ64" s="99"/>
      <c r="DK64" s="99"/>
      <c r="DL64" s="99"/>
      <c r="DM64" s="99"/>
      <c r="DN64" s="99"/>
      <c r="DO64" s="99"/>
      <c r="DP64" s="99"/>
      <c r="DQ64" s="99"/>
      <c r="DR64" s="99"/>
      <c r="DS64" s="99"/>
      <c r="DT64" s="99"/>
      <c r="DU64" s="99"/>
      <c r="DV64" s="99"/>
      <c r="DW64" s="99"/>
      <c r="DX64" s="99"/>
      <c r="DY64" s="99"/>
      <c r="DZ64" s="99"/>
      <c r="EA64" s="99"/>
      <c r="EB64" s="99"/>
      <c r="EC64" s="99"/>
      <c r="ED64" s="99"/>
      <c r="EE64" s="99"/>
      <c r="EF64" s="99"/>
      <c r="EG64" s="99"/>
      <c r="EH64" s="99"/>
      <c r="EI64" s="99"/>
      <c r="EJ64" s="99"/>
      <c r="EK64" s="99"/>
      <c r="EL64" s="99"/>
      <c r="EM64" s="99"/>
      <c r="EN64" s="99"/>
      <c r="EO64" s="99"/>
      <c r="EP64" s="99"/>
    </row>
    <row r="65" spans="1:13" ht="409.2" customHeight="1">
      <c r="A65" s="31"/>
      <c r="B65" s="32"/>
      <c r="C65" s="38"/>
      <c r="D65" s="33"/>
      <c r="E65" s="33"/>
      <c r="F65" s="33"/>
      <c r="G65" s="96" t="s">
        <v>111</v>
      </c>
      <c r="H65" s="83" t="s">
        <v>101</v>
      </c>
      <c r="I65" s="83" t="s">
        <v>114</v>
      </c>
      <c r="J65" s="79">
        <v>810</v>
      </c>
      <c r="K65" s="97">
        <v>697.7</v>
      </c>
      <c r="L65" s="97">
        <v>697.7</v>
      </c>
      <c r="M65" s="97">
        <v>697.7</v>
      </c>
    </row>
    <row r="66" spans="1:13" ht="397.2" customHeight="1">
      <c r="A66" s="31"/>
      <c r="B66" s="32"/>
      <c r="C66" s="38" t="s">
        <v>113</v>
      </c>
      <c r="D66" s="19"/>
      <c r="E66" s="34"/>
      <c r="F66" s="34"/>
      <c r="G66" s="85" t="s">
        <v>112</v>
      </c>
      <c r="H66" s="83" t="s">
        <v>101</v>
      </c>
      <c r="I66" s="83" t="s">
        <v>115</v>
      </c>
      <c r="J66" s="79">
        <v>810</v>
      </c>
      <c r="K66" s="79">
        <v>4763.5</v>
      </c>
      <c r="L66" s="79">
        <v>4184.6000000000004</v>
      </c>
      <c r="M66" s="79">
        <v>4184.6000000000004</v>
      </c>
    </row>
    <row r="67" spans="1:13" ht="409.2" customHeight="1">
      <c r="A67" s="31"/>
      <c r="B67" s="32"/>
      <c r="C67" s="38"/>
      <c r="D67" s="19"/>
      <c r="E67" s="34"/>
      <c r="F67" s="34"/>
      <c r="G67" s="85" t="s">
        <v>124</v>
      </c>
      <c r="H67" s="83" t="s">
        <v>101</v>
      </c>
      <c r="I67" s="83" t="s">
        <v>123</v>
      </c>
      <c r="J67" s="79">
        <v>810</v>
      </c>
      <c r="K67" s="79">
        <v>5867.6</v>
      </c>
      <c r="L67" s="79">
        <v>5505.3</v>
      </c>
      <c r="M67" s="79">
        <v>5288.7</v>
      </c>
    </row>
    <row r="68" spans="1:13" ht="308.39999999999998" customHeight="1">
      <c r="A68" s="86"/>
      <c r="B68" s="88"/>
      <c r="C68" s="90"/>
      <c r="D68" s="19"/>
      <c r="E68" s="89"/>
      <c r="F68" s="89"/>
      <c r="G68" s="85" t="s">
        <v>168</v>
      </c>
      <c r="H68" s="83" t="s">
        <v>101</v>
      </c>
      <c r="I68" s="83" t="s">
        <v>167</v>
      </c>
      <c r="J68" s="79">
        <v>810</v>
      </c>
      <c r="K68" s="97">
        <v>0</v>
      </c>
      <c r="L68" s="79">
        <v>8407.5</v>
      </c>
      <c r="M68" s="97">
        <v>0</v>
      </c>
    </row>
    <row r="69" spans="1:13" ht="177" customHeight="1">
      <c r="A69" s="43">
        <v>16</v>
      </c>
      <c r="B69" s="69" t="s">
        <v>137</v>
      </c>
      <c r="C69" s="48" t="s">
        <v>93</v>
      </c>
      <c r="D69" s="42">
        <v>2460.9</v>
      </c>
      <c r="E69" s="42">
        <v>2555.1</v>
      </c>
      <c r="F69" s="66">
        <v>2653</v>
      </c>
      <c r="G69" s="44"/>
      <c r="H69" s="43"/>
      <c r="I69" s="46"/>
      <c r="J69" s="43"/>
      <c r="K69" s="42">
        <f>K70+K71</f>
        <v>2460.9</v>
      </c>
      <c r="L69" s="89">
        <f>L70+L71</f>
        <v>2555.1</v>
      </c>
      <c r="M69" s="91">
        <f>M70+M71</f>
        <v>2653</v>
      </c>
    </row>
    <row r="70" spans="1:13" ht="384.6" customHeight="1">
      <c r="A70" s="31"/>
      <c r="B70" s="32"/>
      <c r="C70" s="38"/>
      <c r="D70" s="39"/>
      <c r="E70" s="34"/>
      <c r="F70" s="34"/>
      <c r="G70" s="37" t="s">
        <v>42</v>
      </c>
      <c r="H70" s="36" t="s">
        <v>101</v>
      </c>
      <c r="I70" s="36" t="s">
        <v>14</v>
      </c>
      <c r="J70" s="31">
        <v>120</v>
      </c>
      <c r="K70" s="31">
        <v>2354.3000000000002</v>
      </c>
      <c r="L70" s="86">
        <v>2448.5</v>
      </c>
      <c r="M70" s="86">
        <v>2546.4</v>
      </c>
    </row>
    <row r="71" spans="1:13">
      <c r="A71" s="31"/>
      <c r="B71" s="32"/>
      <c r="C71" s="38"/>
      <c r="D71" s="19"/>
      <c r="E71" s="34"/>
      <c r="F71" s="34"/>
      <c r="G71" s="37"/>
      <c r="H71" s="36" t="s">
        <v>101</v>
      </c>
      <c r="I71" s="36" t="s">
        <v>14</v>
      </c>
      <c r="J71" s="31">
        <v>240</v>
      </c>
      <c r="K71" s="31">
        <v>106.6</v>
      </c>
      <c r="L71" s="86">
        <v>106.6</v>
      </c>
      <c r="M71" s="86">
        <v>106.6</v>
      </c>
    </row>
    <row r="72" spans="1:13" ht="66">
      <c r="A72" s="31">
        <v>17</v>
      </c>
      <c r="B72" s="69" t="s">
        <v>43</v>
      </c>
      <c r="C72" s="38" t="s">
        <v>29</v>
      </c>
      <c r="D72" s="33">
        <v>663.1</v>
      </c>
      <c r="E72" s="33">
        <v>688.5</v>
      </c>
      <c r="F72" s="33">
        <v>714.8</v>
      </c>
      <c r="G72" s="37"/>
      <c r="H72" s="31"/>
      <c r="I72" s="36"/>
      <c r="J72" s="31"/>
      <c r="K72" s="33">
        <f>K73+K74</f>
        <v>663.1</v>
      </c>
      <c r="L72" s="91">
        <f>L73+L74</f>
        <v>688.5</v>
      </c>
      <c r="M72" s="91">
        <f>M73+M74</f>
        <v>714.8</v>
      </c>
    </row>
    <row r="73" spans="1:13" ht="133.80000000000001" customHeight="1">
      <c r="A73" s="31"/>
      <c r="B73" s="32"/>
      <c r="C73" s="38"/>
      <c r="D73" s="39"/>
      <c r="E73" s="34"/>
      <c r="F73" s="34"/>
      <c r="G73" s="32" t="s">
        <v>89</v>
      </c>
      <c r="H73" s="36" t="s">
        <v>102</v>
      </c>
      <c r="I73" s="36" t="s">
        <v>63</v>
      </c>
      <c r="J73" s="31">
        <v>120</v>
      </c>
      <c r="K73" s="31">
        <v>632.70000000000005</v>
      </c>
      <c r="L73" s="86">
        <v>658.1</v>
      </c>
      <c r="M73" s="86">
        <v>684.4</v>
      </c>
    </row>
    <row r="74" spans="1:13">
      <c r="A74" s="31"/>
      <c r="B74" s="32"/>
      <c r="C74" s="38"/>
      <c r="D74" s="19"/>
      <c r="E74" s="34"/>
      <c r="F74" s="34"/>
      <c r="G74" s="37"/>
      <c r="H74" s="36" t="s">
        <v>102</v>
      </c>
      <c r="I74" s="36" t="s">
        <v>63</v>
      </c>
      <c r="J74" s="31">
        <v>240</v>
      </c>
      <c r="K74" s="31">
        <v>30.4</v>
      </c>
      <c r="L74" s="86">
        <v>30.4</v>
      </c>
      <c r="M74" s="86">
        <v>30.4</v>
      </c>
    </row>
    <row r="75" spans="1:13" ht="79.2">
      <c r="A75" s="31">
        <v>18</v>
      </c>
      <c r="B75" s="69" t="s">
        <v>138</v>
      </c>
      <c r="C75" s="38" t="s">
        <v>29</v>
      </c>
      <c r="D75" s="34">
        <v>652.70000000000005</v>
      </c>
      <c r="E75" s="34">
        <v>678.1</v>
      </c>
      <c r="F75" s="34">
        <v>704.4</v>
      </c>
      <c r="G75" s="37"/>
      <c r="H75" s="36"/>
      <c r="I75" s="36"/>
      <c r="J75" s="31"/>
      <c r="K75" s="34">
        <f>K76+K77</f>
        <v>652.70000000000005</v>
      </c>
      <c r="L75" s="89">
        <f>L76+L77</f>
        <v>678.1</v>
      </c>
      <c r="M75" s="89">
        <f>M76+M77</f>
        <v>704.4</v>
      </c>
    </row>
    <row r="76" spans="1:13" ht="166.8" customHeight="1">
      <c r="A76" s="31"/>
      <c r="B76" s="32"/>
      <c r="C76" s="38"/>
      <c r="D76" s="39"/>
      <c r="E76" s="34"/>
      <c r="F76" s="34"/>
      <c r="G76" s="32" t="s">
        <v>90</v>
      </c>
      <c r="H76" s="36" t="s">
        <v>102</v>
      </c>
      <c r="I76" s="36" t="s">
        <v>64</v>
      </c>
      <c r="J76" s="31">
        <v>120</v>
      </c>
      <c r="K76" s="31">
        <v>632.70000000000005</v>
      </c>
      <c r="L76" s="86">
        <v>658.1</v>
      </c>
      <c r="M76" s="86">
        <v>684.4</v>
      </c>
    </row>
    <row r="77" spans="1:13">
      <c r="A77" s="31"/>
      <c r="B77" s="32"/>
      <c r="C77" s="38"/>
      <c r="D77" s="19"/>
      <c r="E77" s="34"/>
      <c r="F77" s="34"/>
      <c r="G77" s="37"/>
      <c r="H77" s="36" t="s">
        <v>102</v>
      </c>
      <c r="I77" s="36" t="s">
        <v>64</v>
      </c>
      <c r="J77" s="31">
        <v>240</v>
      </c>
      <c r="K77" s="72">
        <v>20</v>
      </c>
      <c r="L77" s="72">
        <v>20</v>
      </c>
      <c r="M77" s="72">
        <v>20</v>
      </c>
    </row>
    <row r="78" spans="1:13" ht="67.2" customHeight="1">
      <c r="A78" s="31">
        <v>19</v>
      </c>
      <c r="B78" s="69" t="s">
        <v>44</v>
      </c>
      <c r="C78" s="38" t="s">
        <v>29</v>
      </c>
      <c r="D78" s="34">
        <v>335.6</v>
      </c>
      <c r="E78" s="34">
        <v>349.1</v>
      </c>
      <c r="F78" s="34">
        <v>363.1</v>
      </c>
      <c r="G78" s="37"/>
      <c r="H78" s="36"/>
      <c r="I78" s="36"/>
      <c r="J78" s="31"/>
      <c r="K78" s="49">
        <f>K79+K80</f>
        <v>335.59999999999997</v>
      </c>
      <c r="L78" s="91">
        <f>L79+L80</f>
        <v>349.1</v>
      </c>
      <c r="M78" s="91">
        <f>M79+M80</f>
        <v>363.09999999999997</v>
      </c>
    </row>
    <row r="79" spans="1:13" ht="158.4">
      <c r="A79" s="31"/>
      <c r="B79" s="32"/>
      <c r="C79" s="38"/>
      <c r="D79" s="19"/>
      <c r="E79" s="34"/>
      <c r="F79" s="34"/>
      <c r="G79" s="95" t="s">
        <v>45</v>
      </c>
      <c r="H79" s="31">
        <v>1003</v>
      </c>
      <c r="I79" s="36" t="s">
        <v>79</v>
      </c>
      <c r="J79" s="31">
        <v>240</v>
      </c>
      <c r="K79" s="35">
        <v>2.9</v>
      </c>
      <c r="L79" s="72">
        <v>3.1</v>
      </c>
      <c r="M79" s="72">
        <v>3.2</v>
      </c>
    </row>
    <row r="80" spans="1:13">
      <c r="A80" s="31"/>
      <c r="B80" s="32"/>
      <c r="C80" s="38"/>
      <c r="D80" s="39"/>
      <c r="E80" s="34"/>
      <c r="F80" s="34"/>
      <c r="G80" s="37"/>
      <c r="H80" s="31">
        <v>1003</v>
      </c>
      <c r="I80" s="36" t="s">
        <v>79</v>
      </c>
      <c r="J80" s="31">
        <v>320</v>
      </c>
      <c r="K80" s="31">
        <v>332.7</v>
      </c>
      <c r="L80" s="72">
        <v>346</v>
      </c>
      <c r="M80" s="86">
        <v>359.9</v>
      </c>
    </row>
    <row r="81" spans="1:146" ht="152.4" customHeight="1">
      <c r="A81" s="31">
        <v>20</v>
      </c>
      <c r="B81" s="88" t="s">
        <v>170</v>
      </c>
      <c r="C81" s="38" t="s">
        <v>29</v>
      </c>
      <c r="D81" s="66">
        <v>6941</v>
      </c>
      <c r="E81" s="34">
        <v>7822.3</v>
      </c>
      <c r="F81" s="34">
        <v>8114.5</v>
      </c>
      <c r="G81" s="37"/>
      <c r="H81" s="31"/>
      <c r="I81" s="36"/>
      <c r="J81" s="31"/>
      <c r="K81" s="49">
        <f>K82+K83</f>
        <v>6941</v>
      </c>
      <c r="L81" s="91">
        <f>L82+L83</f>
        <v>7822.3</v>
      </c>
      <c r="M81" s="91">
        <f>M82+M83</f>
        <v>8114.5</v>
      </c>
    </row>
    <row r="82" spans="1:146" ht="246.6" customHeight="1">
      <c r="A82" s="43"/>
      <c r="B82" s="47"/>
      <c r="C82" s="48"/>
      <c r="D82" s="39"/>
      <c r="E82" s="43"/>
      <c r="F82" s="31"/>
      <c r="G82" s="53" t="s">
        <v>171</v>
      </c>
      <c r="H82" s="43">
        <v>1003</v>
      </c>
      <c r="I82" s="87" t="s">
        <v>169</v>
      </c>
      <c r="J82" s="43">
        <v>240</v>
      </c>
      <c r="K82" s="35">
        <v>65</v>
      </c>
      <c r="L82" s="72">
        <v>65</v>
      </c>
      <c r="M82" s="72">
        <v>65</v>
      </c>
    </row>
    <row r="83" spans="1:146">
      <c r="A83" s="31"/>
      <c r="B83" s="32"/>
      <c r="C83" s="38"/>
      <c r="D83" s="19"/>
      <c r="E83" s="34"/>
      <c r="F83" s="34"/>
      <c r="G83" s="37"/>
      <c r="H83" s="31">
        <v>1003</v>
      </c>
      <c r="I83" s="87" t="s">
        <v>169</v>
      </c>
      <c r="J83" s="31">
        <v>320</v>
      </c>
      <c r="K83" s="35">
        <v>6876</v>
      </c>
      <c r="L83" s="72">
        <v>7757.3</v>
      </c>
      <c r="M83" s="72">
        <v>8049.5</v>
      </c>
    </row>
    <row r="84" spans="1:146" ht="171.6">
      <c r="A84" s="31">
        <v>21</v>
      </c>
      <c r="B84" s="69" t="s">
        <v>61</v>
      </c>
      <c r="C84" s="38" t="s">
        <v>29</v>
      </c>
      <c r="D84" s="34">
        <v>10718.4</v>
      </c>
      <c r="E84" s="49">
        <v>11147.1</v>
      </c>
      <c r="F84" s="49">
        <v>11593</v>
      </c>
      <c r="G84" s="37"/>
      <c r="H84" s="31"/>
      <c r="I84" s="36"/>
      <c r="J84" s="31"/>
      <c r="K84" s="34">
        <f>K85+K86</f>
        <v>10718.4</v>
      </c>
      <c r="L84" s="91">
        <f>L85+L86</f>
        <v>11147.1</v>
      </c>
      <c r="M84" s="91">
        <f>M85+M86</f>
        <v>11593</v>
      </c>
    </row>
    <row r="85" spans="1:146" ht="277.2">
      <c r="A85" s="31"/>
      <c r="B85" s="32"/>
      <c r="C85" s="38"/>
      <c r="D85" s="39"/>
      <c r="E85" s="34"/>
      <c r="F85" s="34"/>
      <c r="G85" s="32" t="s">
        <v>92</v>
      </c>
      <c r="H85" s="36" t="s">
        <v>103</v>
      </c>
      <c r="I85" s="36" t="s">
        <v>72</v>
      </c>
      <c r="J85" s="31">
        <v>320</v>
      </c>
      <c r="K85" s="31">
        <v>10715.9</v>
      </c>
      <c r="L85" s="86">
        <v>11144.6</v>
      </c>
      <c r="M85" s="86">
        <v>11590.5</v>
      </c>
    </row>
    <row r="86" spans="1:146">
      <c r="A86" s="31"/>
      <c r="B86" s="32"/>
      <c r="C86" s="38"/>
      <c r="D86" s="39"/>
      <c r="E86" s="34"/>
      <c r="F86" s="34"/>
      <c r="G86" s="32"/>
      <c r="H86" s="36" t="s">
        <v>103</v>
      </c>
      <c r="I86" s="36" t="s">
        <v>72</v>
      </c>
      <c r="J86" s="31">
        <v>240</v>
      </c>
      <c r="K86" s="31">
        <v>2.5</v>
      </c>
      <c r="L86" s="86">
        <v>2.5</v>
      </c>
      <c r="M86" s="86">
        <v>2.5</v>
      </c>
    </row>
    <row r="87" spans="1:146" ht="279" customHeight="1">
      <c r="A87" s="31">
        <v>22</v>
      </c>
      <c r="B87" s="88" t="s">
        <v>156</v>
      </c>
      <c r="C87" s="38" t="s">
        <v>29</v>
      </c>
      <c r="D87" s="34">
        <v>1444.7</v>
      </c>
      <c r="E87" s="91">
        <v>0</v>
      </c>
      <c r="F87" s="91">
        <v>0</v>
      </c>
      <c r="G87" s="37"/>
      <c r="H87" s="31"/>
      <c r="I87" s="36"/>
      <c r="J87" s="31"/>
      <c r="K87" s="91">
        <f>K88</f>
        <v>1444.7</v>
      </c>
      <c r="L87" s="91">
        <f>L88</f>
        <v>0</v>
      </c>
      <c r="M87" s="91">
        <f>M88</f>
        <v>0</v>
      </c>
    </row>
    <row r="88" spans="1:146" ht="351" customHeight="1">
      <c r="A88" s="31"/>
      <c r="B88" s="32"/>
      <c r="C88" s="38"/>
      <c r="D88" s="39"/>
      <c r="E88" s="34"/>
      <c r="F88" s="34"/>
      <c r="G88" s="88" t="s">
        <v>94</v>
      </c>
      <c r="H88" s="31">
        <v>1003</v>
      </c>
      <c r="I88" s="36" t="s">
        <v>74</v>
      </c>
      <c r="J88" s="31">
        <v>320</v>
      </c>
      <c r="K88" s="35">
        <v>1444.7</v>
      </c>
      <c r="L88" s="72">
        <v>0</v>
      </c>
      <c r="M88" s="72">
        <v>0</v>
      </c>
    </row>
    <row r="89" spans="1:146" ht="198">
      <c r="A89" s="31">
        <v>23</v>
      </c>
      <c r="B89" s="88" t="s">
        <v>172</v>
      </c>
      <c r="C89" s="38" t="s">
        <v>29</v>
      </c>
      <c r="D89" s="66">
        <v>14.8</v>
      </c>
      <c r="E89" s="66">
        <v>0</v>
      </c>
      <c r="F89" s="66">
        <v>0</v>
      </c>
      <c r="G89" s="37"/>
      <c r="H89" s="31"/>
      <c r="I89" s="36"/>
      <c r="J89" s="31"/>
      <c r="K89" s="66">
        <f>K90</f>
        <v>14.8</v>
      </c>
      <c r="L89" s="91">
        <v>0</v>
      </c>
      <c r="M89" s="91">
        <v>0</v>
      </c>
    </row>
    <row r="90" spans="1:146" ht="286.2" customHeight="1">
      <c r="A90" s="31"/>
      <c r="B90" s="32"/>
      <c r="C90" s="38"/>
      <c r="D90" s="39"/>
      <c r="E90" s="34"/>
      <c r="F90" s="40"/>
      <c r="G90" s="88" t="s">
        <v>95</v>
      </c>
      <c r="H90" s="31">
        <v>1003</v>
      </c>
      <c r="I90" s="36" t="s">
        <v>82</v>
      </c>
      <c r="J90" s="31">
        <v>320</v>
      </c>
      <c r="K90" s="35">
        <v>14.8</v>
      </c>
      <c r="L90" s="72">
        <v>0</v>
      </c>
      <c r="M90" s="72">
        <v>0</v>
      </c>
    </row>
    <row r="91" spans="1:146" ht="42" customHeight="1">
      <c r="A91" s="65">
        <v>24</v>
      </c>
      <c r="B91" s="69" t="s">
        <v>139</v>
      </c>
      <c r="C91" s="68"/>
      <c r="D91" s="67">
        <v>27026.799999999999</v>
      </c>
      <c r="E91" s="67">
        <v>28114.7</v>
      </c>
      <c r="F91" s="67">
        <v>29259.9</v>
      </c>
      <c r="G91" s="71"/>
      <c r="H91" s="65"/>
      <c r="I91" s="70"/>
      <c r="J91" s="65"/>
      <c r="K91" s="91">
        <f>K92+K93</f>
        <v>27026.799999999999</v>
      </c>
      <c r="L91" s="91">
        <f>L92+L93</f>
        <v>28114.7</v>
      </c>
      <c r="M91" s="91">
        <f>M92+M93</f>
        <v>29259.9</v>
      </c>
    </row>
    <row r="92" spans="1:146" ht="123.6" customHeight="1">
      <c r="A92" s="31"/>
      <c r="B92" s="32"/>
      <c r="C92" s="38"/>
      <c r="D92" s="39"/>
      <c r="E92" s="34"/>
      <c r="F92" s="34"/>
      <c r="G92" s="95" t="s">
        <v>96</v>
      </c>
      <c r="H92" s="31">
        <v>1004</v>
      </c>
      <c r="I92" s="36" t="s">
        <v>81</v>
      </c>
      <c r="J92" s="31">
        <v>240</v>
      </c>
      <c r="K92" s="72">
        <v>8</v>
      </c>
      <c r="L92" s="72">
        <v>8</v>
      </c>
      <c r="M92" s="72">
        <v>8</v>
      </c>
    </row>
    <row r="93" spans="1:146" ht="27.75" customHeight="1">
      <c r="A93" s="31"/>
      <c r="B93" s="32"/>
      <c r="C93" s="38"/>
      <c r="D93" s="19"/>
      <c r="E93" s="34"/>
      <c r="F93" s="34"/>
      <c r="G93" s="37"/>
      <c r="H93" s="31">
        <v>1004</v>
      </c>
      <c r="I93" s="36" t="s">
        <v>81</v>
      </c>
      <c r="J93" s="31">
        <v>320</v>
      </c>
      <c r="K93" s="35">
        <v>27018.799999999999</v>
      </c>
      <c r="L93" s="72">
        <v>28106.7</v>
      </c>
      <c r="M93" s="72">
        <v>29251.9</v>
      </c>
    </row>
    <row r="94" spans="1:146" s="29" customFormat="1" ht="178.2" customHeight="1">
      <c r="A94" s="31">
        <v>25</v>
      </c>
      <c r="B94" s="69" t="s">
        <v>140</v>
      </c>
      <c r="C94" s="38" t="s">
        <v>30</v>
      </c>
      <c r="D94" s="33">
        <v>0.3</v>
      </c>
      <c r="E94" s="34">
        <v>0.3</v>
      </c>
      <c r="F94" s="34">
        <v>0.3</v>
      </c>
      <c r="G94" s="37"/>
      <c r="H94" s="31"/>
      <c r="I94" s="36"/>
      <c r="J94" s="31"/>
      <c r="K94" s="33">
        <v>0.3</v>
      </c>
      <c r="L94" s="89">
        <v>0.3</v>
      </c>
      <c r="M94" s="89">
        <v>0.3</v>
      </c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8"/>
      <c r="AH94" s="98"/>
      <c r="AI94" s="98"/>
      <c r="AJ94" s="98"/>
      <c r="AK94" s="98"/>
      <c r="AL94" s="98"/>
      <c r="AM94" s="98"/>
      <c r="AN94" s="98"/>
      <c r="AO94" s="98"/>
      <c r="AP94" s="98"/>
      <c r="AQ94" s="98"/>
      <c r="AR94" s="98"/>
      <c r="AS94" s="98"/>
      <c r="AT94" s="98"/>
      <c r="AU94" s="98"/>
      <c r="AV94" s="98"/>
      <c r="AW94" s="98"/>
      <c r="AX94" s="98"/>
      <c r="AY94" s="98"/>
      <c r="AZ94" s="98"/>
      <c r="BA94" s="98"/>
      <c r="BB94" s="98"/>
      <c r="BC94" s="98"/>
      <c r="BD94" s="98"/>
      <c r="BE94" s="98"/>
      <c r="BF94" s="98"/>
      <c r="BG94" s="98"/>
      <c r="BH94" s="98"/>
      <c r="BI94" s="98"/>
      <c r="BJ94" s="98"/>
      <c r="BK94" s="98"/>
      <c r="BL94" s="98"/>
      <c r="BM94" s="98"/>
      <c r="BN94" s="98"/>
      <c r="BO94" s="98"/>
      <c r="BP94" s="98"/>
      <c r="BQ94" s="98"/>
      <c r="BR94" s="98"/>
      <c r="BS94" s="98"/>
      <c r="BT94" s="98"/>
      <c r="BU94" s="98"/>
      <c r="BV94" s="98"/>
      <c r="BW94" s="98"/>
      <c r="BX94" s="98"/>
      <c r="BY94" s="98"/>
      <c r="BZ94" s="98"/>
      <c r="CA94" s="98"/>
      <c r="CB94" s="98"/>
      <c r="CC94" s="98"/>
      <c r="CD94" s="98"/>
      <c r="CE94" s="98"/>
      <c r="CF94" s="98"/>
      <c r="CG94" s="98"/>
      <c r="CH94" s="98"/>
      <c r="CI94" s="98"/>
      <c r="CJ94" s="98"/>
      <c r="CK94" s="98"/>
      <c r="CL94" s="98"/>
      <c r="CM94" s="98"/>
      <c r="CN94" s="98"/>
      <c r="CO94" s="98"/>
      <c r="CP94" s="98"/>
      <c r="CQ94" s="98"/>
      <c r="CR94" s="98"/>
      <c r="CS94" s="98"/>
      <c r="CT94" s="98"/>
      <c r="CU94" s="98"/>
      <c r="CV94" s="98"/>
      <c r="CW94" s="98"/>
      <c r="CX94" s="98"/>
      <c r="CY94" s="98"/>
      <c r="CZ94" s="98"/>
      <c r="DA94" s="98"/>
      <c r="DB94" s="98"/>
      <c r="DC94" s="98"/>
      <c r="DD94" s="98"/>
      <c r="DE94" s="98"/>
      <c r="DF94" s="98"/>
      <c r="DG94" s="98"/>
      <c r="DH94" s="98"/>
      <c r="DI94" s="98"/>
      <c r="DJ94" s="98"/>
      <c r="DK94" s="98"/>
      <c r="DL94" s="98"/>
      <c r="DM94" s="98"/>
      <c r="DN94" s="98"/>
      <c r="DO94" s="98"/>
      <c r="DP94" s="98"/>
      <c r="DQ94" s="98"/>
      <c r="DR94" s="98"/>
      <c r="DS94" s="98"/>
      <c r="DT94" s="98"/>
      <c r="DU94" s="98"/>
      <c r="DV94" s="98"/>
      <c r="DW94" s="98"/>
      <c r="DX94" s="98"/>
      <c r="DY94" s="98"/>
      <c r="DZ94" s="98"/>
      <c r="EA94" s="98"/>
      <c r="EB94" s="98"/>
      <c r="EC94" s="98"/>
      <c r="ED94" s="98"/>
      <c r="EE94" s="98"/>
      <c r="EF94" s="98"/>
      <c r="EG94" s="98"/>
      <c r="EH94" s="98"/>
      <c r="EI94" s="98"/>
      <c r="EJ94" s="98"/>
      <c r="EK94" s="98"/>
      <c r="EL94" s="98"/>
      <c r="EM94" s="98"/>
      <c r="EN94" s="98"/>
      <c r="EO94" s="98"/>
      <c r="EP94" s="98"/>
    </row>
    <row r="95" spans="1:146" s="29" customFormat="1" ht="264">
      <c r="A95" s="31"/>
      <c r="B95" s="27"/>
      <c r="C95" s="38"/>
      <c r="D95" s="39"/>
      <c r="E95" s="31"/>
      <c r="F95" s="40"/>
      <c r="G95" s="32" t="s">
        <v>20</v>
      </c>
      <c r="H95" s="36" t="s">
        <v>102</v>
      </c>
      <c r="I95" s="36" t="s">
        <v>62</v>
      </c>
      <c r="J95" s="31">
        <v>240</v>
      </c>
      <c r="K95" s="35">
        <v>0.3</v>
      </c>
      <c r="L95" s="86">
        <v>0.3</v>
      </c>
      <c r="M95" s="86" t="s">
        <v>97</v>
      </c>
      <c r="N95" s="98"/>
      <c r="O95" s="98"/>
      <c r="P95" s="98"/>
      <c r="Q95" s="98"/>
      <c r="R95" s="98"/>
      <c r="S95" s="98"/>
      <c r="T95" s="98"/>
      <c r="U95" s="98"/>
      <c r="V95" s="98"/>
      <c r="W95" s="98"/>
      <c r="X95" s="98"/>
      <c r="Y95" s="98"/>
      <c r="Z95" s="98"/>
      <c r="AA95" s="98"/>
      <c r="AB95" s="98"/>
      <c r="AC95" s="98"/>
      <c r="AD95" s="98"/>
      <c r="AE95" s="98"/>
      <c r="AF95" s="98"/>
      <c r="AG95" s="98"/>
      <c r="AH95" s="98"/>
      <c r="AI95" s="98"/>
      <c r="AJ95" s="98"/>
      <c r="AK95" s="98"/>
      <c r="AL95" s="98"/>
      <c r="AM95" s="98"/>
      <c r="AN95" s="98"/>
      <c r="AO95" s="98"/>
      <c r="AP95" s="98"/>
      <c r="AQ95" s="98"/>
      <c r="AR95" s="98"/>
      <c r="AS95" s="98"/>
      <c r="AT95" s="98"/>
      <c r="AU95" s="98"/>
      <c r="AV95" s="98"/>
      <c r="AW95" s="98"/>
      <c r="AX95" s="98"/>
      <c r="AY95" s="98"/>
      <c r="AZ95" s="98"/>
      <c r="BA95" s="98"/>
      <c r="BB95" s="98"/>
      <c r="BC95" s="98"/>
      <c r="BD95" s="98"/>
      <c r="BE95" s="98"/>
      <c r="BF95" s="98"/>
      <c r="BG95" s="98"/>
      <c r="BH95" s="98"/>
      <c r="BI95" s="98"/>
      <c r="BJ95" s="98"/>
      <c r="BK95" s="98"/>
      <c r="BL95" s="98"/>
      <c r="BM95" s="98"/>
      <c r="BN95" s="98"/>
      <c r="BO95" s="98"/>
      <c r="BP95" s="98"/>
      <c r="BQ95" s="98"/>
      <c r="BR95" s="98"/>
      <c r="BS95" s="98"/>
      <c r="BT95" s="98"/>
      <c r="BU95" s="98"/>
      <c r="BV95" s="98"/>
      <c r="BW95" s="98"/>
      <c r="BX95" s="98"/>
      <c r="BY95" s="98"/>
      <c r="BZ95" s="98"/>
      <c r="CA95" s="98"/>
      <c r="CB95" s="98"/>
      <c r="CC95" s="98"/>
      <c r="CD95" s="98"/>
      <c r="CE95" s="98"/>
      <c r="CF95" s="98"/>
      <c r="CG95" s="98"/>
      <c r="CH95" s="98"/>
      <c r="CI95" s="98"/>
      <c r="CJ95" s="98"/>
      <c r="CK95" s="98"/>
      <c r="CL95" s="98"/>
      <c r="CM95" s="98"/>
      <c r="CN95" s="98"/>
      <c r="CO95" s="98"/>
      <c r="CP95" s="98"/>
      <c r="CQ95" s="98"/>
      <c r="CR95" s="98"/>
      <c r="CS95" s="98"/>
      <c r="CT95" s="98"/>
      <c r="CU95" s="98"/>
      <c r="CV95" s="98"/>
      <c r="CW95" s="98"/>
      <c r="CX95" s="98"/>
      <c r="CY95" s="98"/>
      <c r="CZ95" s="98"/>
      <c r="DA95" s="98"/>
      <c r="DB95" s="98"/>
      <c r="DC95" s="98"/>
      <c r="DD95" s="98"/>
      <c r="DE95" s="98"/>
      <c r="DF95" s="98"/>
      <c r="DG95" s="98"/>
      <c r="DH95" s="98"/>
      <c r="DI95" s="98"/>
      <c r="DJ95" s="98"/>
      <c r="DK95" s="98"/>
      <c r="DL95" s="98"/>
      <c r="DM95" s="98"/>
      <c r="DN95" s="98"/>
      <c r="DO95" s="98"/>
      <c r="DP95" s="98"/>
      <c r="DQ95" s="98"/>
      <c r="DR95" s="98"/>
      <c r="DS95" s="98"/>
      <c r="DT95" s="98"/>
      <c r="DU95" s="98"/>
      <c r="DV95" s="98"/>
      <c r="DW95" s="98"/>
      <c r="DX95" s="98"/>
      <c r="DY95" s="98"/>
      <c r="DZ95" s="98"/>
      <c r="EA95" s="98"/>
      <c r="EB95" s="98"/>
      <c r="EC95" s="98"/>
      <c r="ED95" s="98"/>
      <c r="EE95" s="98"/>
      <c r="EF95" s="98"/>
      <c r="EG95" s="98"/>
      <c r="EH95" s="98"/>
      <c r="EI95" s="98"/>
      <c r="EJ95" s="98"/>
      <c r="EK95" s="98"/>
      <c r="EL95" s="98"/>
      <c r="EM95" s="98"/>
      <c r="EN95" s="98"/>
      <c r="EO95" s="98"/>
      <c r="EP95" s="98"/>
    </row>
    <row r="96" spans="1:146" ht="122.4" customHeight="1">
      <c r="A96" s="31">
        <v>26</v>
      </c>
      <c r="B96" s="69" t="s">
        <v>141</v>
      </c>
      <c r="C96" s="38" t="s">
        <v>29</v>
      </c>
      <c r="D96" s="33">
        <v>3714.3</v>
      </c>
      <c r="E96" s="33">
        <v>3864.4</v>
      </c>
      <c r="F96" s="33">
        <v>4020.5</v>
      </c>
      <c r="G96" s="37"/>
      <c r="H96" s="31"/>
      <c r="I96" s="36"/>
      <c r="J96" s="31"/>
      <c r="K96" s="33">
        <f>K97+K98</f>
        <v>3714.3</v>
      </c>
      <c r="L96" s="91">
        <f>L97+L98</f>
        <v>3864.4</v>
      </c>
      <c r="M96" s="91">
        <f>M97+M98</f>
        <v>4020.5</v>
      </c>
    </row>
    <row r="97" spans="1:13" ht="237.6">
      <c r="A97" s="31"/>
      <c r="B97" s="32"/>
      <c r="C97" s="38"/>
      <c r="D97" s="39"/>
      <c r="E97" s="34"/>
      <c r="F97" s="34"/>
      <c r="G97" s="32" t="s">
        <v>86</v>
      </c>
      <c r="H97" s="31">
        <v>1004</v>
      </c>
      <c r="I97" s="36" t="s">
        <v>57</v>
      </c>
      <c r="J97" s="31">
        <v>240</v>
      </c>
      <c r="K97" s="35">
        <v>35.4</v>
      </c>
      <c r="L97" s="72">
        <v>36.5</v>
      </c>
      <c r="M97" s="72">
        <v>38.200000000000003</v>
      </c>
    </row>
    <row r="98" spans="1:13">
      <c r="A98" s="31"/>
      <c r="B98" s="32"/>
      <c r="C98" s="38"/>
      <c r="D98" s="39"/>
      <c r="E98" s="34"/>
      <c r="F98" s="34"/>
      <c r="G98" s="37"/>
      <c r="H98" s="31">
        <v>1004</v>
      </c>
      <c r="I98" s="36" t="s">
        <v>57</v>
      </c>
      <c r="J98" s="31">
        <v>320</v>
      </c>
      <c r="K98" s="31">
        <v>3678.9</v>
      </c>
      <c r="L98" s="72">
        <v>3827.9</v>
      </c>
      <c r="M98" s="72">
        <v>3982.3</v>
      </c>
    </row>
    <row r="99" spans="1:13" ht="150.6" customHeight="1">
      <c r="A99" s="31">
        <v>27</v>
      </c>
      <c r="B99" s="69" t="s">
        <v>142</v>
      </c>
      <c r="C99" s="38" t="s">
        <v>29</v>
      </c>
      <c r="D99" s="66">
        <v>7063.3</v>
      </c>
      <c r="E99" s="33">
        <v>7345.9</v>
      </c>
      <c r="F99" s="33">
        <v>7639.6</v>
      </c>
      <c r="G99" s="32"/>
      <c r="H99" s="31"/>
      <c r="I99" s="36"/>
      <c r="J99" s="31"/>
      <c r="K99" s="91">
        <f>K100+K101</f>
        <v>7063.3</v>
      </c>
      <c r="L99" s="91">
        <f>L100+L101</f>
        <v>7345.9</v>
      </c>
      <c r="M99" s="91">
        <f>M100+M101</f>
        <v>7639.5999999999995</v>
      </c>
    </row>
    <row r="100" spans="1:13" ht="267.60000000000002" customHeight="1">
      <c r="A100" s="31"/>
      <c r="B100" s="32"/>
      <c r="C100" s="38"/>
      <c r="D100" s="39"/>
      <c r="E100" s="34"/>
      <c r="F100" s="34"/>
      <c r="G100" s="21" t="s">
        <v>48</v>
      </c>
      <c r="H100" s="31">
        <v>1004</v>
      </c>
      <c r="I100" s="36" t="s">
        <v>56</v>
      </c>
      <c r="J100" s="31">
        <v>240</v>
      </c>
      <c r="K100" s="35">
        <v>14.2</v>
      </c>
      <c r="L100" s="72">
        <v>14.2</v>
      </c>
      <c r="M100" s="72">
        <v>14.2</v>
      </c>
    </row>
    <row r="101" spans="1:13" ht="24" customHeight="1">
      <c r="A101" s="31"/>
      <c r="B101" s="32"/>
      <c r="C101" s="38"/>
      <c r="D101" s="39"/>
      <c r="E101" s="34"/>
      <c r="F101" s="34"/>
      <c r="G101" s="21"/>
      <c r="H101" s="31">
        <v>1004</v>
      </c>
      <c r="I101" s="36" t="s">
        <v>56</v>
      </c>
      <c r="J101" s="31">
        <v>320</v>
      </c>
      <c r="K101" s="31">
        <v>7049.1</v>
      </c>
      <c r="L101" s="72">
        <v>7331.7</v>
      </c>
      <c r="M101" s="72">
        <v>7625.4</v>
      </c>
    </row>
    <row r="102" spans="1:13" ht="409.6" customHeight="1">
      <c r="A102" s="31">
        <v>28</v>
      </c>
      <c r="B102" s="69" t="s">
        <v>143</v>
      </c>
      <c r="C102" s="38" t="s">
        <v>29</v>
      </c>
      <c r="D102" s="34">
        <v>10122.299999999999</v>
      </c>
      <c r="E102" s="33">
        <v>10543.2</v>
      </c>
      <c r="F102" s="34">
        <v>10991.7</v>
      </c>
      <c r="G102" s="37"/>
      <c r="H102" s="31"/>
      <c r="I102" s="36"/>
      <c r="J102" s="31"/>
      <c r="K102" s="34">
        <v>10122.299999999999</v>
      </c>
      <c r="L102" s="91">
        <v>10543.2</v>
      </c>
      <c r="M102" s="89">
        <v>10991.7</v>
      </c>
    </row>
    <row r="103" spans="1:13" ht="409.2" customHeight="1">
      <c r="A103" s="31"/>
      <c r="B103" s="32"/>
      <c r="C103" s="38"/>
      <c r="D103" s="39"/>
      <c r="E103" s="34"/>
      <c r="F103" s="34"/>
      <c r="G103" s="32" t="s">
        <v>67</v>
      </c>
      <c r="H103" s="87" t="s">
        <v>104</v>
      </c>
      <c r="I103" s="87" t="s">
        <v>173</v>
      </c>
      <c r="J103" s="31">
        <v>610</v>
      </c>
      <c r="K103" s="31">
        <v>10122.299999999999</v>
      </c>
      <c r="L103" s="86">
        <v>10543.2</v>
      </c>
      <c r="M103" s="86">
        <v>10991.7</v>
      </c>
    </row>
    <row r="104" spans="1:13" ht="273" customHeight="1">
      <c r="A104" s="31">
        <v>29</v>
      </c>
      <c r="B104" s="69" t="s">
        <v>144</v>
      </c>
      <c r="C104" s="38"/>
      <c r="D104" s="33">
        <v>31149.200000000001</v>
      </c>
      <c r="E104" s="33">
        <v>33585.1</v>
      </c>
      <c r="F104" s="33">
        <v>34200.300000000003</v>
      </c>
      <c r="G104" s="37"/>
      <c r="H104" s="31"/>
      <c r="I104" s="36"/>
      <c r="J104" s="31"/>
      <c r="K104" s="33">
        <f>K105+K106</f>
        <v>31149.200000000001</v>
      </c>
      <c r="L104" s="91">
        <f>L105+L106</f>
        <v>33585.100000000006</v>
      </c>
      <c r="M104" s="91">
        <f>M105+M106</f>
        <v>34200.300000000003</v>
      </c>
    </row>
    <row r="105" spans="1:13" ht="390" customHeight="1">
      <c r="A105" s="31"/>
      <c r="B105" s="32"/>
      <c r="C105" s="38" t="s">
        <v>29</v>
      </c>
      <c r="D105" s="39"/>
      <c r="E105" s="33"/>
      <c r="F105" s="33"/>
      <c r="G105" s="93" t="s">
        <v>46</v>
      </c>
      <c r="H105" s="31">
        <v>1004</v>
      </c>
      <c r="I105" s="36" t="s">
        <v>54</v>
      </c>
      <c r="J105" s="31">
        <v>240</v>
      </c>
      <c r="K105" s="35">
        <v>371.4</v>
      </c>
      <c r="L105" s="72">
        <v>356.3</v>
      </c>
      <c r="M105" s="72">
        <v>357.4</v>
      </c>
    </row>
    <row r="106" spans="1:13" ht="364.8" customHeight="1">
      <c r="A106" s="31"/>
      <c r="B106" s="32"/>
      <c r="C106" s="38" t="s">
        <v>31</v>
      </c>
      <c r="D106" s="39"/>
      <c r="E106" s="33"/>
      <c r="F106" s="33"/>
      <c r="G106" s="21" t="s">
        <v>47</v>
      </c>
      <c r="H106" s="31">
        <v>1004</v>
      </c>
      <c r="I106" s="36" t="s">
        <v>55</v>
      </c>
      <c r="J106" s="31">
        <v>320</v>
      </c>
      <c r="K106" s="35">
        <v>30777.8</v>
      </c>
      <c r="L106" s="72">
        <v>33228.800000000003</v>
      </c>
      <c r="M106" s="72">
        <v>33842.9</v>
      </c>
    </row>
    <row r="107" spans="1:13" ht="130.80000000000001" customHeight="1">
      <c r="A107" s="31">
        <v>30</v>
      </c>
      <c r="B107" s="69" t="s">
        <v>145</v>
      </c>
      <c r="C107" s="38" t="s">
        <v>29</v>
      </c>
      <c r="D107" s="33">
        <v>60</v>
      </c>
      <c r="E107" s="33">
        <v>30</v>
      </c>
      <c r="F107" s="33">
        <v>30</v>
      </c>
      <c r="G107" s="37"/>
      <c r="H107" s="31"/>
      <c r="I107" s="36"/>
      <c r="J107" s="31"/>
      <c r="K107" s="33">
        <v>60</v>
      </c>
      <c r="L107" s="91">
        <v>30</v>
      </c>
      <c r="M107" s="91">
        <v>30</v>
      </c>
    </row>
    <row r="108" spans="1:13" ht="243.6" customHeight="1">
      <c r="A108" s="31"/>
      <c r="B108" s="32"/>
      <c r="C108" s="38"/>
      <c r="D108" s="39"/>
      <c r="E108" s="34"/>
      <c r="F108" s="34"/>
      <c r="G108" s="32" t="s">
        <v>98</v>
      </c>
      <c r="H108" s="31">
        <v>1004</v>
      </c>
      <c r="I108" s="36" t="s">
        <v>70</v>
      </c>
      <c r="J108" s="31">
        <v>320</v>
      </c>
      <c r="K108" s="35">
        <v>60</v>
      </c>
      <c r="L108" s="72">
        <v>30</v>
      </c>
      <c r="M108" s="72">
        <v>30</v>
      </c>
    </row>
    <row r="109" spans="1:13" ht="216" customHeight="1">
      <c r="A109" s="101">
        <v>31</v>
      </c>
      <c r="B109" s="113" t="s">
        <v>146</v>
      </c>
      <c r="C109" s="105" t="s">
        <v>29</v>
      </c>
      <c r="D109" s="33">
        <v>10841.2</v>
      </c>
      <c r="E109" s="34">
        <v>11238.1</v>
      </c>
      <c r="F109" s="34">
        <v>11935.6</v>
      </c>
      <c r="G109" s="106"/>
      <c r="H109" s="101"/>
      <c r="I109" s="102"/>
      <c r="J109" s="101"/>
      <c r="K109" s="33">
        <v>10841.2</v>
      </c>
      <c r="L109" s="89">
        <v>11238.1</v>
      </c>
      <c r="M109" s="89">
        <v>11935.6</v>
      </c>
    </row>
    <row r="110" spans="1:13" ht="60.6" hidden="1" customHeight="1">
      <c r="A110" s="101"/>
      <c r="B110" s="113"/>
      <c r="C110" s="105"/>
      <c r="D110" s="34"/>
      <c r="E110" s="34"/>
      <c r="F110" s="34"/>
      <c r="G110" s="106"/>
      <c r="H110" s="101"/>
      <c r="I110" s="102"/>
      <c r="J110" s="101"/>
      <c r="K110" s="34"/>
      <c r="L110" s="89"/>
      <c r="M110" s="89"/>
    </row>
    <row r="111" spans="1:13" ht="328.8" customHeight="1">
      <c r="A111" s="31"/>
      <c r="B111" s="24"/>
      <c r="C111" s="38"/>
      <c r="D111" s="39"/>
      <c r="E111" s="30"/>
      <c r="F111" s="30"/>
      <c r="G111" s="50" t="s">
        <v>18</v>
      </c>
      <c r="H111" s="31">
        <v>1004</v>
      </c>
      <c r="I111" s="36" t="s">
        <v>71</v>
      </c>
      <c r="J111" s="31">
        <v>320</v>
      </c>
      <c r="K111" s="35">
        <v>10841.2</v>
      </c>
      <c r="L111" s="86">
        <v>11238.1</v>
      </c>
      <c r="M111" s="86">
        <v>11935.6</v>
      </c>
    </row>
    <row r="112" spans="1:13" ht="112.5" customHeight="1">
      <c r="A112" s="31">
        <v>32</v>
      </c>
      <c r="B112" s="69" t="s">
        <v>147</v>
      </c>
      <c r="C112" s="38" t="s">
        <v>29</v>
      </c>
      <c r="D112" s="66">
        <v>5394.2</v>
      </c>
      <c r="E112" s="33">
        <v>5405.9</v>
      </c>
      <c r="F112" s="33">
        <v>5390.8</v>
      </c>
      <c r="G112" s="37"/>
      <c r="H112" s="31"/>
      <c r="I112" s="36"/>
      <c r="J112" s="31"/>
      <c r="K112" s="66">
        <f>K113+K114</f>
        <v>5394.2</v>
      </c>
      <c r="L112" s="91">
        <f>L113+L114</f>
        <v>5405.9</v>
      </c>
      <c r="M112" s="91">
        <f>M113+M114</f>
        <v>5390.8</v>
      </c>
    </row>
    <row r="113" spans="1:146" ht="228.6" customHeight="1">
      <c r="A113" s="31"/>
      <c r="B113" s="24"/>
      <c r="C113" s="38"/>
      <c r="D113" s="39"/>
      <c r="E113" s="31"/>
      <c r="F113" s="31"/>
      <c r="G113" s="17" t="s">
        <v>85</v>
      </c>
      <c r="H113" s="31">
        <v>1004</v>
      </c>
      <c r="I113" s="36" t="s">
        <v>69</v>
      </c>
      <c r="J113" s="31">
        <v>320</v>
      </c>
      <c r="K113" s="35">
        <v>5288.5</v>
      </c>
      <c r="L113" s="86">
        <v>5299.9</v>
      </c>
      <c r="M113" s="86">
        <v>5285.1</v>
      </c>
    </row>
    <row r="114" spans="1:146">
      <c r="A114" s="31"/>
      <c r="B114" s="32"/>
      <c r="C114" s="38"/>
      <c r="D114" s="39"/>
      <c r="E114" s="34"/>
      <c r="F114" s="34"/>
      <c r="G114" s="37"/>
      <c r="H114" s="31">
        <v>1004</v>
      </c>
      <c r="I114" s="36" t="s">
        <v>69</v>
      </c>
      <c r="J114" s="31">
        <v>240</v>
      </c>
      <c r="K114" s="35">
        <v>105.7</v>
      </c>
      <c r="L114" s="72">
        <v>106</v>
      </c>
      <c r="M114" s="86">
        <v>105.7</v>
      </c>
    </row>
    <row r="115" spans="1:146" ht="409.2" customHeight="1">
      <c r="A115" s="65">
        <v>33</v>
      </c>
      <c r="B115" s="69" t="s">
        <v>148</v>
      </c>
      <c r="C115" s="68" t="s">
        <v>29</v>
      </c>
      <c r="D115" s="33">
        <v>12355.2</v>
      </c>
      <c r="E115" s="66">
        <v>13899.6</v>
      </c>
      <c r="F115" s="66">
        <v>13899.6</v>
      </c>
      <c r="G115" s="73"/>
      <c r="H115" s="72"/>
      <c r="I115" s="72"/>
      <c r="J115" s="72"/>
      <c r="K115" s="33">
        <v>12355.2</v>
      </c>
      <c r="L115" s="91">
        <v>13899.6</v>
      </c>
      <c r="M115" s="91">
        <v>13899.6</v>
      </c>
    </row>
    <row r="116" spans="1:146" ht="250.8">
      <c r="A116" s="34"/>
      <c r="B116" s="28"/>
      <c r="C116" s="41"/>
      <c r="D116" s="25"/>
      <c r="E116" s="34"/>
      <c r="F116" s="34"/>
      <c r="G116" s="32" t="s">
        <v>107</v>
      </c>
      <c r="H116" s="31">
        <v>1004</v>
      </c>
      <c r="I116" s="36" t="s">
        <v>110</v>
      </c>
      <c r="J116" s="31">
        <v>410</v>
      </c>
      <c r="K116" s="35">
        <v>12355.2</v>
      </c>
      <c r="L116" s="72">
        <v>13899.6</v>
      </c>
      <c r="M116" s="72">
        <v>13899.6</v>
      </c>
    </row>
    <row r="117" spans="1:146" s="15" customFormat="1" ht="390.6" customHeight="1">
      <c r="A117" s="111">
        <v>34</v>
      </c>
      <c r="B117" s="103" t="s">
        <v>149</v>
      </c>
      <c r="C117" s="105" t="s">
        <v>32</v>
      </c>
      <c r="D117" s="33">
        <v>360695.6</v>
      </c>
      <c r="E117" s="33">
        <v>374554.2</v>
      </c>
      <c r="F117" s="33">
        <v>388741.1</v>
      </c>
      <c r="G117" s="106"/>
      <c r="H117" s="106"/>
      <c r="I117" s="107"/>
      <c r="J117" s="106"/>
      <c r="K117" s="33">
        <f>K119+K120+K121</f>
        <v>360695.60000000003</v>
      </c>
      <c r="L117" s="91">
        <f>L119+L120+L121</f>
        <v>374554.19999999995</v>
      </c>
      <c r="M117" s="91">
        <f>M119+M120+M121</f>
        <v>388741.1</v>
      </c>
      <c r="N117" s="100"/>
      <c r="O117" s="100"/>
      <c r="P117" s="100"/>
      <c r="Q117" s="100"/>
      <c r="R117" s="100"/>
      <c r="S117" s="100"/>
      <c r="T117" s="100"/>
      <c r="U117" s="100"/>
      <c r="V117" s="100"/>
      <c r="W117" s="100"/>
      <c r="X117" s="100"/>
      <c r="Y117" s="100"/>
      <c r="Z117" s="100"/>
      <c r="AA117" s="100"/>
      <c r="AB117" s="100"/>
      <c r="AC117" s="100"/>
      <c r="AD117" s="100"/>
      <c r="AE117" s="100"/>
      <c r="AF117" s="100"/>
      <c r="AG117" s="100"/>
      <c r="AH117" s="100"/>
      <c r="AI117" s="100"/>
      <c r="AJ117" s="100"/>
      <c r="AK117" s="100"/>
      <c r="AL117" s="100"/>
      <c r="AM117" s="100"/>
      <c r="AN117" s="100"/>
      <c r="AO117" s="100"/>
      <c r="AP117" s="100"/>
      <c r="AQ117" s="100"/>
      <c r="AR117" s="100"/>
      <c r="AS117" s="100"/>
      <c r="AT117" s="100"/>
      <c r="AU117" s="100"/>
      <c r="AV117" s="100"/>
      <c r="AW117" s="100"/>
      <c r="AX117" s="100"/>
      <c r="AY117" s="100"/>
      <c r="AZ117" s="100"/>
      <c r="BA117" s="100"/>
      <c r="BB117" s="100"/>
      <c r="BC117" s="100"/>
      <c r="BD117" s="100"/>
      <c r="BE117" s="100"/>
      <c r="BF117" s="100"/>
      <c r="BG117" s="100"/>
      <c r="BH117" s="100"/>
      <c r="BI117" s="100"/>
      <c r="BJ117" s="100"/>
      <c r="BK117" s="100"/>
      <c r="BL117" s="100"/>
      <c r="BM117" s="100"/>
      <c r="BN117" s="100"/>
      <c r="BO117" s="100"/>
      <c r="BP117" s="100"/>
      <c r="BQ117" s="100"/>
      <c r="BR117" s="100"/>
      <c r="BS117" s="100"/>
      <c r="BT117" s="100"/>
      <c r="BU117" s="100"/>
      <c r="BV117" s="100"/>
      <c r="BW117" s="100"/>
      <c r="BX117" s="100"/>
      <c r="BY117" s="100"/>
      <c r="BZ117" s="100"/>
      <c r="CA117" s="100"/>
      <c r="CB117" s="100"/>
      <c r="CC117" s="100"/>
      <c r="CD117" s="100"/>
      <c r="CE117" s="100"/>
      <c r="CF117" s="100"/>
      <c r="CG117" s="100"/>
      <c r="CH117" s="100"/>
      <c r="CI117" s="100"/>
      <c r="CJ117" s="100"/>
      <c r="CK117" s="100"/>
      <c r="CL117" s="100"/>
      <c r="CM117" s="100"/>
      <c r="CN117" s="100"/>
      <c r="CO117" s="100"/>
      <c r="CP117" s="100"/>
      <c r="CQ117" s="100"/>
      <c r="CR117" s="100"/>
      <c r="CS117" s="100"/>
      <c r="CT117" s="100"/>
      <c r="CU117" s="100"/>
      <c r="CV117" s="100"/>
      <c r="CW117" s="100"/>
      <c r="CX117" s="100"/>
      <c r="CY117" s="100"/>
      <c r="CZ117" s="100"/>
      <c r="DA117" s="100"/>
      <c r="DB117" s="100"/>
      <c r="DC117" s="100"/>
      <c r="DD117" s="100"/>
      <c r="DE117" s="100"/>
      <c r="DF117" s="100"/>
      <c r="DG117" s="100"/>
      <c r="DH117" s="100"/>
      <c r="DI117" s="100"/>
      <c r="DJ117" s="100"/>
      <c r="DK117" s="100"/>
      <c r="DL117" s="100"/>
      <c r="DM117" s="100"/>
      <c r="DN117" s="100"/>
      <c r="DO117" s="100"/>
      <c r="DP117" s="100"/>
      <c r="DQ117" s="100"/>
      <c r="DR117" s="100"/>
      <c r="DS117" s="100"/>
      <c r="DT117" s="100"/>
      <c r="DU117" s="100"/>
      <c r="DV117" s="100"/>
      <c r="DW117" s="100"/>
      <c r="DX117" s="100"/>
      <c r="DY117" s="100"/>
      <c r="DZ117" s="100"/>
      <c r="EA117" s="100"/>
      <c r="EB117" s="100"/>
      <c r="EC117" s="100"/>
      <c r="ED117" s="100"/>
      <c r="EE117" s="100"/>
      <c r="EF117" s="100"/>
      <c r="EG117" s="100"/>
      <c r="EH117" s="100"/>
      <c r="EI117" s="100"/>
      <c r="EJ117" s="100"/>
      <c r="EK117" s="100"/>
      <c r="EL117" s="100"/>
      <c r="EM117" s="100"/>
      <c r="EN117" s="100"/>
      <c r="EO117" s="100"/>
      <c r="EP117" s="100"/>
    </row>
    <row r="118" spans="1:146" s="15" customFormat="1" ht="60.6" hidden="1" customHeight="1">
      <c r="A118" s="112"/>
      <c r="B118" s="103"/>
      <c r="C118" s="105"/>
      <c r="D118" s="33"/>
      <c r="E118" s="33"/>
      <c r="F118" s="33"/>
      <c r="G118" s="106"/>
      <c r="H118" s="106"/>
      <c r="I118" s="107"/>
      <c r="J118" s="106"/>
      <c r="K118" s="33"/>
      <c r="L118" s="91"/>
      <c r="M118" s="91"/>
      <c r="N118" s="100"/>
      <c r="O118" s="100"/>
      <c r="P118" s="100"/>
      <c r="Q118" s="100"/>
      <c r="R118" s="100"/>
      <c r="S118" s="100"/>
      <c r="T118" s="100"/>
      <c r="U118" s="100"/>
      <c r="V118" s="100"/>
      <c r="W118" s="100"/>
      <c r="X118" s="100"/>
      <c r="Y118" s="100"/>
      <c r="Z118" s="100"/>
      <c r="AA118" s="100"/>
      <c r="AB118" s="100"/>
      <c r="AC118" s="100"/>
      <c r="AD118" s="100"/>
      <c r="AE118" s="100"/>
      <c r="AF118" s="100"/>
      <c r="AG118" s="100"/>
      <c r="AH118" s="100"/>
      <c r="AI118" s="100"/>
      <c r="AJ118" s="100"/>
      <c r="AK118" s="100"/>
      <c r="AL118" s="100"/>
      <c r="AM118" s="100"/>
      <c r="AN118" s="100"/>
      <c r="AO118" s="100"/>
      <c r="AP118" s="100"/>
      <c r="AQ118" s="100"/>
      <c r="AR118" s="100"/>
      <c r="AS118" s="100"/>
      <c r="AT118" s="100"/>
      <c r="AU118" s="100"/>
      <c r="AV118" s="100"/>
      <c r="AW118" s="100"/>
      <c r="AX118" s="100"/>
      <c r="AY118" s="100"/>
      <c r="AZ118" s="100"/>
      <c r="BA118" s="100"/>
      <c r="BB118" s="100"/>
      <c r="BC118" s="100"/>
      <c r="BD118" s="100"/>
      <c r="BE118" s="100"/>
      <c r="BF118" s="100"/>
      <c r="BG118" s="100"/>
      <c r="BH118" s="100"/>
      <c r="BI118" s="100"/>
      <c r="BJ118" s="100"/>
      <c r="BK118" s="100"/>
      <c r="BL118" s="100"/>
      <c r="BM118" s="100"/>
      <c r="BN118" s="100"/>
      <c r="BO118" s="100"/>
      <c r="BP118" s="100"/>
      <c r="BQ118" s="100"/>
      <c r="BR118" s="100"/>
      <c r="BS118" s="100"/>
      <c r="BT118" s="100"/>
      <c r="BU118" s="100"/>
      <c r="BV118" s="100"/>
      <c r="BW118" s="100"/>
      <c r="BX118" s="100"/>
      <c r="BY118" s="100"/>
      <c r="BZ118" s="100"/>
      <c r="CA118" s="100"/>
      <c r="CB118" s="100"/>
      <c r="CC118" s="100"/>
      <c r="CD118" s="100"/>
      <c r="CE118" s="100"/>
      <c r="CF118" s="100"/>
      <c r="CG118" s="100"/>
      <c r="CH118" s="100"/>
      <c r="CI118" s="100"/>
      <c r="CJ118" s="100"/>
      <c r="CK118" s="100"/>
      <c r="CL118" s="100"/>
      <c r="CM118" s="100"/>
      <c r="CN118" s="100"/>
      <c r="CO118" s="100"/>
      <c r="CP118" s="100"/>
      <c r="CQ118" s="100"/>
      <c r="CR118" s="100"/>
      <c r="CS118" s="100"/>
      <c r="CT118" s="100"/>
      <c r="CU118" s="100"/>
      <c r="CV118" s="100"/>
      <c r="CW118" s="100"/>
      <c r="CX118" s="100"/>
      <c r="CY118" s="100"/>
      <c r="CZ118" s="100"/>
      <c r="DA118" s="100"/>
      <c r="DB118" s="100"/>
      <c r="DC118" s="100"/>
      <c r="DD118" s="100"/>
      <c r="DE118" s="100"/>
      <c r="DF118" s="100"/>
      <c r="DG118" s="100"/>
      <c r="DH118" s="100"/>
      <c r="DI118" s="100"/>
      <c r="DJ118" s="100"/>
      <c r="DK118" s="100"/>
      <c r="DL118" s="100"/>
      <c r="DM118" s="100"/>
      <c r="DN118" s="100"/>
      <c r="DO118" s="100"/>
      <c r="DP118" s="100"/>
      <c r="DQ118" s="100"/>
      <c r="DR118" s="100"/>
      <c r="DS118" s="100"/>
      <c r="DT118" s="100"/>
      <c r="DU118" s="100"/>
      <c r="DV118" s="100"/>
      <c r="DW118" s="100"/>
      <c r="DX118" s="100"/>
      <c r="DY118" s="100"/>
      <c r="DZ118" s="100"/>
      <c r="EA118" s="100"/>
      <c r="EB118" s="100"/>
      <c r="EC118" s="100"/>
      <c r="ED118" s="100"/>
      <c r="EE118" s="100"/>
      <c r="EF118" s="100"/>
      <c r="EG118" s="100"/>
      <c r="EH118" s="100"/>
      <c r="EI118" s="100"/>
      <c r="EJ118" s="100"/>
      <c r="EK118" s="100"/>
      <c r="EL118" s="100"/>
      <c r="EM118" s="100"/>
      <c r="EN118" s="100"/>
      <c r="EO118" s="100"/>
      <c r="EP118" s="100"/>
    </row>
    <row r="119" spans="1:146" s="15" customFormat="1" ht="388.8" customHeight="1">
      <c r="A119" s="37"/>
      <c r="B119" s="32"/>
      <c r="C119" s="38"/>
      <c r="D119" s="33"/>
      <c r="E119" s="33"/>
      <c r="F119" s="33"/>
      <c r="G119" s="32" t="s">
        <v>84</v>
      </c>
      <c r="H119" s="36" t="s">
        <v>106</v>
      </c>
      <c r="I119" s="18" t="s">
        <v>108</v>
      </c>
      <c r="J119" s="37">
        <v>610</v>
      </c>
      <c r="K119" s="35">
        <v>88915.199999999997</v>
      </c>
      <c r="L119" s="72">
        <v>92470.9</v>
      </c>
      <c r="M119" s="72">
        <v>96170.2</v>
      </c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100"/>
      <c r="AB119" s="100"/>
      <c r="AC119" s="100"/>
      <c r="AD119" s="100"/>
      <c r="AE119" s="100"/>
      <c r="AF119" s="100"/>
      <c r="AG119" s="100"/>
      <c r="AH119" s="100"/>
      <c r="AI119" s="100"/>
      <c r="AJ119" s="100"/>
      <c r="AK119" s="100"/>
      <c r="AL119" s="100"/>
      <c r="AM119" s="100"/>
      <c r="AN119" s="100"/>
      <c r="AO119" s="100"/>
      <c r="AP119" s="100"/>
      <c r="AQ119" s="100"/>
      <c r="AR119" s="100"/>
      <c r="AS119" s="100"/>
      <c r="AT119" s="100"/>
      <c r="AU119" s="100"/>
      <c r="AV119" s="100"/>
      <c r="AW119" s="100"/>
      <c r="AX119" s="100"/>
      <c r="AY119" s="100"/>
      <c r="AZ119" s="100"/>
      <c r="BA119" s="100"/>
      <c r="BB119" s="100"/>
      <c r="BC119" s="100"/>
      <c r="BD119" s="100"/>
      <c r="BE119" s="100"/>
      <c r="BF119" s="100"/>
      <c r="BG119" s="100"/>
      <c r="BH119" s="100"/>
      <c r="BI119" s="100"/>
      <c r="BJ119" s="100"/>
      <c r="BK119" s="100"/>
      <c r="BL119" s="100"/>
      <c r="BM119" s="100"/>
      <c r="BN119" s="100"/>
      <c r="BO119" s="100"/>
      <c r="BP119" s="100"/>
      <c r="BQ119" s="100"/>
      <c r="BR119" s="100"/>
      <c r="BS119" s="100"/>
      <c r="BT119" s="100"/>
      <c r="BU119" s="100"/>
      <c r="BV119" s="100"/>
      <c r="BW119" s="100"/>
      <c r="BX119" s="100"/>
      <c r="BY119" s="100"/>
      <c r="BZ119" s="100"/>
      <c r="CA119" s="100"/>
      <c r="CB119" s="100"/>
      <c r="CC119" s="100"/>
      <c r="CD119" s="100"/>
      <c r="CE119" s="100"/>
      <c r="CF119" s="100"/>
      <c r="CG119" s="100"/>
      <c r="CH119" s="100"/>
      <c r="CI119" s="100"/>
      <c r="CJ119" s="100"/>
      <c r="CK119" s="100"/>
      <c r="CL119" s="100"/>
      <c r="CM119" s="100"/>
      <c r="CN119" s="100"/>
      <c r="CO119" s="100"/>
      <c r="CP119" s="100"/>
      <c r="CQ119" s="100"/>
      <c r="CR119" s="100"/>
      <c r="CS119" s="100"/>
      <c r="CT119" s="100"/>
      <c r="CU119" s="100"/>
      <c r="CV119" s="100"/>
      <c r="CW119" s="100"/>
      <c r="CX119" s="100"/>
      <c r="CY119" s="100"/>
      <c r="CZ119" s="100"/>
      <c r="DA119" s="100"/>
      <c r="DB119" s="100"/>
      <c r="DC119" s="100"/>
      <c r="DD119" s="100"/>
      <c r="DE119" s="100"/>
      <c r="DF119" s="100"/>
      <c r="DG119" s="100"/>
      <c r="DH119" s="100"/>
      <c r="DI119" s="100"/>
      <c r="DJ119" s="100"/>
      <c r="DK119" s="100"/>
      <c r="DL119" s="100"/>
      <c r="DM119" s="100"/>
      <c r="DN119" s="100"/>
      <c r="DO119" s="100"/>
      <c r="DP119" s="100"/>
      <c r="DQ119" s="100"/>
      <c r="DR119" s="100"/>
      <c r="DS119" s="100"/>
      <c r="DT119" s="100"/>
      <c r="DU119" s="100"/>
      <c r="DV119" s="100"/>
      <c r="DW119" s="100"/>
      <c r="DX119" s="100"/>
      <c r="DY119" s="100"/>
      <c r="DZ119" s="100"/>
      <c r="EA119" s="100"/>
      <c r="EB119" s="100"/>
      <c r="EC119" s="100"/>
      <c r="ED119" s="100"/>
      <c r="EE119" s="100"/>
      <c r="EF119" s="100"/>
      <c r="EG119" s="100"/>
      <c r="EH119" s="100"/>
      <c r="EI119" s="100"/>
      <c r="EJ119" s="100"/>
      <c r="EK119" s="100"/>
      <c r="EL119" s="100"/>
      <c r="EM119" s="100"/>
      <c r="EN119" s="100"/>
      <c r="EO119" s="100"/>
      <c r="EP119" s="100"/>
    </row>
    <row r="120" spans="1:146" s="15" customFormat="1" ht="394.2" customHeight="1">
      <c r="A120" s="37"/>
      <c r="B120" s="32"/>
      <c r="C120" s="38"/>
      <c r="D120" s="33"/>
      <c r="E120" s="33"/>
      <c r="F120" s="33"/>
      <c r="G120" s="32" t="s">
        <v>84</v>
      </c>
      <c r="H120" s="36" t="s">
        <v>13</v>
      </c>
      <c r="I120" s="18" t="s">
        <v>108</v>
      </c>
      <c r="J120" s="37">
        <v>610</v>
      </c>
      <c r="K120" s="35">
        <v>7756</v>
      </c>
      <c r="L120" s="72">
        <v>8064.7</v>
      </c>
      <c r="M120" s="72">
        <v>8388.6</v>
      </c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  <c r="AA120" s="100"/>
      <c r="AB120" s="100"/>
      <c r="AC120" s="100"/>
      <c r="AD120" s="100"/>
      <c r="AE120" s="100"/>
      <c r="AF120" s="100"/>
      <c r="AG120" s="100"/>
      <c r="AH120" s="100"/>
      <c r="AI120" s="100"/>
      <c r="AJ120" s="100"/>
      <c r="AK120" s="100"/>
      <c r="AL120" s="100"/>
      <c r="AM120" s="100"/>
      <c r="AN120" s="100"/>
      <c r="AO120" s="100"/>
      <c r="AP120" s="100"/>
      <c r="AQ120" s="100"/>
      <c r="AR120" s="100"/>
      <c r="AS120" s="100"/>
      <c r="AT120" s="100"/>
      <c r="AU120" s="100"/>
      <c r="AV120" s="100"/>
      <c r="AW120" s="100"/>
      <c r="AX120" s="100"/>
      <c r="AY120" s="100"/>
      <c r="AZ120" s="100"/>
      <c r="BA120" s="100"/>
      <c r="BB120" s="100"/>
      <c r="BC120" s="100"/>
      <c r="BD120" s="100"/>
      <c r="BE120" s="100"/>
      <c r="BF120" s="100"/>
      <c r="BG120" s="100"/>
      <c r="BH120" s="100"/>
      <c r="BI120" s="100"/>
      <c r="BJ120" s="100"/>
      <c r="BK120" s="100"/>
      <c r="BL120" s="100"/>
      <c r="BM120" s="100"/>
      <c r="BN120" s="100"/>
      <c r="BO120" s="100"/>
      <c r="BP120" s="100"/>
      <c r="BQ120" s="100"/>
      <c r="BR120" s="100"/>
      <c r="BS120" s="100"/>
      <c r="BT120" s="100"/>
      <c r="BU120" s="100"/>
      <c r="BV120" s="100"/>
      <c r="BW120" s="100"/>
      <c r="BX120" s="100"/>
      <c r="BY120" s="100"/>
      <c r="BZ120" s="100"/>
      <c r="CA120" s="100"/>
      <c r="CB120" s="100"/>
      <c r="CC120" s="100"/>
      <c r="CD120" s="100"/>
      <c r="CE120" s="100"/>
      <c r="CF120" s="100"/>
      <c r="CG120" s="100"/>
      <c r="CH120" s="100"/>
      <c r="CI120" s="100"/>
      <c r="CJ120" s="100"/>
      <c r="CK120" s="100"/>
      <c r="CL120" s="100"/>
      <c r="CM120" s="100"/>
      <c r="CN120" s="100"/>
      <c r="CO120" s="100"/>
      <c r="CP120" s="100"/>
      <c r="CQ120" s="100"/>
      <c r="CR120" s="100"/>
      <c r="CS120" s="100"/>
      <c r="CT120" s="100"/>
      <c r="CU120" s="100"/>
      <c r="CV120" s="100"/>
      <c r="CW120" s="100"/>
      <c r="CX120" s="100"/>
      <c r="CY120" s="100"/>
      <c r="CZ120" s="100"/>
      <c r="DA120" s="100"/>
      <c r="DB120" s="100"/>
      <c r="DC120" s="100"/>
      <c r="DD120" s="100"/>
      <c r="DE120" s="100"/>
      <c r="DF120" s="100"/>
      <c r="DG120" s="100"/>
      <c r="DH120" s="100"/>
      <c r="DI120" s="100"/>
      <c r="DJ120" s="100"/>
      <c r="DK120" s="100"/>
      <c r="DL120" s="100"/>
      <c r="DM120" s="100"/>
      <c r="DN120" s="100"/>
      <c r="DO120" s="100"/>
      <c r="DP120" s="100"/>
      <c r="DQ120" s="100"/>
      <c r="DR120" s="100"/>
      <c r="DS120" s="100"/>
      <c r="DT120" s="100"/>
      <c r="DU120" s="100"/>
      <c r="DV120" s="100"/>
      <c r="DW120" s="100"/>
      <c r="DX120" s="100"/>
      <c r="DY120" s="100"/>
      <c r="DZ120" s="100"/>
      <c r="EA120" s="100"/>
      <c r="EB120" s="100"/>
      <c r="EC120" s="100"/>
      <c r="ED120" s="100"/>
      <c r="EE120" s="100"/>
      <c r="EF120" s="100"/>
      <c r="EG120" s="100"/>
      <c r="EH120" s="100"/>
      <c r="EI120" s="100"/>
      <c r="EJ120" s="100"/>
      <c r="EK120" s="100"/>
      <c r="EL120" s="100"/>
      <c r="EM120" s="100"/>
      <c r="EN120" s="100"/>
      <c r="EO120" s="100"/>
      <c r="EP120" s="100"/>
    </row>
    <row r="121" spans="1:146" s="15" customFormat="1" ht="391.2" customHeight="1">
      <c r="A121" s="31"/>
      <c r="B121" s="32"/>
      <c r="C121" s="38"/>
      <c r="D121" s="39"/>
      <c r="E121" s="31"/>
      <c r="F121" s="31"/>
      <c r="G121" s="32" t="s">
        <v>84</v>
      </c>
      <c r="H121" s="36" t="s">
        <v>105</v>
      </c>
      <c r="I121" s="36" t="s">
        <v>108</v>
      </c>
      <c r="J121" s="31">
        <v>610</v>
      </c>
      <c r="K121" s="35">
        <v>264024.40000000002</v>
      </c>
      <c r="L121" s="86">
        <v>274018.59999999998</v>
      </c>
      <c r="M121" s="86">
        <v>284182.3</v>
      </c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  <c r="AA121" s="100"/>
      <c r="AB121" s="100"/>
      <c r="AC121" s="100"/>
      <c r="AD121" s="100"/>
      <c r="AE121" s="100"/>
      <c r="AF121" s="100"/>
      <c r="AG121" s="100"/>
      <c r="AH121" s="100"/>
      <c r="AI121" s="100"/>
      <c r="AJ121" s="100"/>
      <c r="AK121" s="100"/>
      <c r="AL121" s="100"/>
      <c r="AM121" s="100"/>
      <c r="AN121" s="100"/>
      <c r="AO121" s="100"/>
      <c r="AP121" s="100"/>
      <c r="AQ121" s="100"/>
      <c r="AR121" s="100"/>
      <c r="AS121" s="100"/>
      <c r="AT121" s="100"/>
      <c r="AU121" s="100"/>
      <c r="AV121" s="100"/>
      <c r="AW121" s="100"/>
      <c r="AX121" s="100"/>
      <c r="AY121" s="100"/>
      <c r="AZ121" s="100"/>
      <c r="BA121" s="100"/>
      <c r="BB121" s="100"/>
      <c r="BC121" s="100"/>
      <c r="BD121" s="100"/>
      <c r="BE121" s="100"/>
      <c r="BF121" s="100"/>
      <c r="BG121" s="100"/>
      <c r="BH121" s="100"/>
      <c r="BI121" s="100"/>
      <c r="BJ121" s="100"/>
      <c r="BK121" s="100"/>
      <c r="BL121" s="100"/>
      <c r="BM121" s="100"/>
      <c r="BN121" s="100"/>
      <c r="BO121" s="100"/>
      <c r="BP121" s="100"/>
      <c r="BQ121" s="100"/>
      <c r="BR121" s="100"/>
      <c r="BS121" s="100"/>
      <c r="BT121" s="100"/>
      <c r="BU121" s="100"/>
      <c r="BV121" s="100"/>
      <c r="BW121" s="100"/>
      <c r="BX121" s="100"/>
      <c r="BY121" s="100"/>
      <c r="BZ121" s="100"/>
      <c r="CA121" s="100"/>
      <c r="CB121" s="100"/>
      <c r="CC121" s="100"/>
      <c r="CD121" s="100"/>
      <c r="CE121" s="100"/>
      <c r="CF121" s="100"/>
      <c r="CG121" s="100"/>
      <c r="CH121" s="100"/>
      <c r="CI121" s="100"/>
      <c r="CJ121" s="100"/>
      <c r="CK121" s="100"/>
      <c r="CL121" s="100"/>
      <c r="CM121" s="100"/>
      <c r="CN121" s="100"/>
      <c r="CO121" s="100"/>
      <c r="CP121" s="100"/>
      <c r="CQ121" s="100"/>
      <c r="CR121" s="100"/>
      <c r="CS121" s="100"/>
      <c r="CT121" s="100"/>
      <c r="CU121" s="100"/>
      <c r="CV121" s="100"/>
      <c r="CW121" s="100"/>
      <c r="CX121" s="100"/>
      <c r="CY121" s="100"/>
      <c r="CZ121" s="100"/>
      <c r="DA121" s="100"/>
      <c r="DB121" s="100"/>
      <c r="DC121" s="100"/>
      <c r="DD121" s="100"/>
      <c r="DE121" s="100"/>
      <c r="DF121" s="100"/>
      <c r="DG121" s="100"/>
      <c r="DH121" s="100"/>
      <c r="DI121" s="100"/>
      <c r="DJ121" s="100"/>
      <c r="DK121" s="100"/>
      <c r="DL121" s="100"/>
      <c r="DM121" s="100"/>
      <c r="DN121" s="100"/>
      <c r="DO121" s="100"/>
      <c r="DP121" s="100"/>
      <c r="DQ121" s="100"/>
      <c r="DR121" s="100"/>
      <c r="DS121" s="100"/>
      <c r="DT121" s="100"/>
      <c r="DU121" s="100"/>
      <c r="DV121" s="100"/>
      <c r="DW121" s="100"/>
      <c r="DX121" s="100"/>
      <c r="DY121" s="100"/>
      <c r="DZ121" s="100"/>
      <c r="EA121" s="100"/>
      <c r="EB121" s="100"/>
      <c r="EC121" s="100"/>
      <c r="ED121" s="100"/>
      <c r="EE121" s="100"/>
      <c r="EF121" s="100"/>
      <c r="EG121" s="100"/>
      <c r="EH121" s="100"/>
      <c r="EI121" s="100"/>
      <c r="EJ121" s="100"/>
      <c r="EK121" s="100"/>
      <c r="EL121" s="100"/>
      <c r="EM121" s="100"/>
      <c r="EN121" s="100"/>
      <c r="EO121" s="100"/>
      <c r="EP121" s="100"/>
    </row>
    <row r="122" spans="1:146" ht="217.8" customHeight="1">
      <c r="A122" s="31">
        <v>35</v>
      </c>
      <c r="B122" s="69" t="s">
        <v>150</v>
      </c>
      <c r="C122" s="38" t="s">
        <v>33</v>
      </c>
      <c r="D122" s="66">
        <v>65</v>
      </c>
      <c r="E122" s="34">
        <v>3.9</v>
      </c>
      <c r="F122" s="34">
        <v>3.5</v>
      </c>
      <c r="G122" s="32"/>
      <c r="H122" s="36"/>
      <c r="I122" s="36"/>
      <c r="J122" s="31"/>
      <c r="K122" s="91">
        <v>65</v>
      </c>
      <c r="L122" s="89">
        <v>3.9</v>
      </c>
      <c r="M122" s="89">
        <v>3.5</v>
      </c>
    </row>
    <row r="123" spans="1:146" ht="193.5" customHeight="1">
      <c r="A123" s="31"/>
      <c r="B123" s="51"/>
      <c r="C123" s="38"/>
      <c r="D123" s="39"/>
      <c r="E123" s="34"/>
      <c r="F123" s="34"/>
      <c r="G123" s="32" t="s">
        <v>35</v>
      </c>
      <c r="H123" s="36" t="s">
        <v>36</v>
      </c>
      <c r="I123" s="36" t="s">
        <v>37</v>
      </c>
      <c r="J123" s="31">
        <v>240</v>
      </c>
      <c r="K123" s="72">
        <v>65</v>
      </c>
      <c r="L123" s="86">
        <v>3.9</v>
      </c>
      <c r="M123" s="86">
        <v>3.9</v>
      </c>
    </row>
    <row r="124" spans="1:146" s="84" customFormat="1" ht="217.8" customHeight="1">
      <c r="A124" s="79">
        <v>36</v>
      </c>
      <c r="B124" s="85" t="s">
        <v>151</v>
      </c>
      <c r="C124" s="81" t="s">
        <v>152</v>
      </c>
      <c r="D124" s="82">
        <v>1</v>
      </c>
      <c r="E124" s="82">
        <v>1</v>
      </c>
      <c r="F124" s="82">
        <v>1</v>
      </c>
      <c r="G124" s="85"/>
      <c r="H124" s="83"/>
      <c r="I124" s="83"/>
      <c r="J124" s="79"/>
      <c r="K124" s="82">
        <v>1</v>
      </c>
      <c r="L124" s="82">
        <v>1</v>
      </c>
      <c r="M124" s="82">
        <v>1</v>
      </c>
      <c r="N124" s="99"/>
      <c r="O124" s="99"/>
      <c r="P124" s="99"/>
      <c r="Q124" s="99"/>
      <c r="R124" s="99"/>
      <c r="S124" s="99"/>
      <c r="T124" s="99"/>
      <c r="U124" s="99"/>
      <c r="V124" s="99"/>
      <c r="W124" s="99"/>
      <c r="X124" s="99"/>
      <c r="Y124" s="99"/>
      <c r="Z124" s="99"/>
      <c r="AA124" s="99"/>
      <c r="AB124" s="99"/>
      <c r="AC124" s="99"/>
      <c r="AD124" s="99"/>
      <c r="AE124" s="99"/>
      <c r="AF124" s="99"/>
      <c r="AG124" s="99"/>
      <c r="AH124" s="99"/>
      <c r="AI124" s="99"/>
      <c r="AJ124" s="99"/>
      <c r="AK124" s="99"/>
      <c r="AL124" s="99"/>
      <c r="AM124" s="99"/>
      <c r="AN124" s="99"/>
      <c r="AO124" s="99"/>
      <c r="AP124" s="99"/>
      <c r="AQ124" s="99"/>
      <c r="AR124" s="99"/>
      <c r="AS124" s="99"/>
      <c r="AT124" s="99"/>
      <c r="AU124" s="99"/>
      <c r="AV124" s="99"/>
      <c r="AW124" s="99"/>
      <c r="AX124" s="99"/>
      <c r="AY124" s="99"/>
      <c r="AZ124" s="99"/>
      <c r="BA124" s="99"/>
      <c r="BB124" s="99"/>
      <c r="BC124" s="99"/>
      <c r="BD124" s="99"/>
      <c r="BE124" s="99"/>
      <c r="BF124" s="99"/>
      <c r="BG124" s="99"/>
      <c r="BH124" s="99"/>
      <c r="BI124" s="99"/>
      <c r="BJ124" s="99"/>
      <c r="BK124" s="99"/>
      <c r="BL124" s="99"/>
      <c r="BM124" s="99"/>
      <c r="BN124" s="99"/>
      <c r="BO124" s="99"/>
      <c r="BP124" s="99"/>
      <c r="BQ124" s="99"/>
      <c r="BR124" s="99"/>
      <c r="BS124" s="99"/>
      <c r="BT124" s="99"/>
      <c r="BU124" s="99"/>
      <c r="BV124" s="99"/>
      <c r="BW124" s="99"/>
      <c r="BX124" s="99"/>
      <c r="BY124" s="99"/>
      <c r="BZ124" s="99"/>
      <c r="CA124" s="99"/>
      <c r="CB124" s="99"/>
      <c r="CC124" s="99"/>
      <c r="CD124" s="99"/>
      <c r="CE124" s="99"/>
      <c r="CF124" s="99"/>
      <c r="CG124" s="99"/>
      <c r="CH124" s="99"/>
      <c r="CI124" s="99"/>
      <c r="CJ124" s="99"/>
      <c r="CK124" s="99"/>
      <c r="CL124" s="99"/>
      <c r="CM124" s="99"/>
      <c r="CN124" s="99"/>
      <c r="CO124" s="99"/>
      <c r="CP124" s="99"/>
      <c r="CQ124" s="99"/>
      <c r="CR124" s="99"/>
      <c r="CS124" s="99"/>
      <c r="CT124" s="99"/>
      <c r="CU124" s="99"/>
      <c r="CV124" s="99"/>
      <c r="CW124" s="99"/>
      <c r="CX124" s="99"/>
      <c r="CY124" s="99"/>
      <c r="CZ124" s="99"/>
      <c r="DA124" s="99"/>
      <c r="DB124" s="99"/>
      <c r="DC124" s="99"/>
      <c r="DD124" s="99"/>
      <c r="DE124" s="99"/>
      <c r="DF124" s="99"/>
      <c r="DG124" s="99"/>
      <c r="DH124" s="99"/>
      <c r="DI124" s="99"/>
      <c r="DJ124" s="99"/>
      <c r="DK124" s="99"/>
      <c r="DL124" s="99"/>
      <c r="DM124" s="99"/>
      <c r="DN124" s="99"/>
      <c r="DO124" s="99"/>
      <c r="DP124" s="99"/>
      <c r="DQ124" s="99"/>
      <c r="DR124" s="99"/>
      <c r="DS124" s="99"/>
      <c r="DT124" s="99"/>
      <c r="DU124" s="99"/>
      <c r="DV124" s="99"/>
      <c r="DW124" s="99"/>
      <c r="DX124" s="99"/>
      <c r="DY124" s="99"/>
      <c r="DZ124" s="99"/>
      <c r="EA124" s="99"/>
      <c r="EB124" s="99"/>
      <c r="EC124" s="99"/>
      <c r="ED124" s="99"/>
      <c r="EE124" s="99"/>
      <c r="EF124" s="99"/>
      <c r="EG124" s="99"/>
      <c r="EH124" s="99"/>
      <c r="EI124" s="99"/>
      <c r="EJ124" s="99"/>
      <c r="EK124" s="99"/>
      <c r="EL124" s="99"/>
      <c r="EM124" s="99"/>
      <c r="EN124" s="99"/>
      <c r="EO124" s="99"/>
      <c r="EP124" s="99"/>
    </row>
    <row r="125" spans="1:146" ht="273" customHeight="1">
      <c r="A125" s="31"/>
      <c r="B125" s="21"/>
      <c r="C125" s="38"/>
      <c r="D125" s="33"/>
      <c r="E125" s="33"/>
      <c r="F125" s="33"/>
      <c r="G125" s="21" t="s">
        <v>50</v>
      </c>
      <c r="H125" s="36" t="s">
        <v>116</v>
      </c>
      <c r="I125" s="70" t="s">
        <v>153</v>
      </c>
      <c r="J125" s="31">
        <v>120</v>
      </c>
      <c r="K125" s="35">
        <v>0.4</v>
      </c>
      <c r="L125" s="72">
        <v>0.4</v>
      </c>
      <c r="M125" s="72">
        <v>0.4</v>
      </c>
    </row>
    <row r="126" spans="1:146" ht="273.60000000000002" customHeight="1">
      <c r="A126" s="31"/>
      <c r="B126" s="32"/>
      <c r="C126" s="38"/>
      <c r="D126" s="39"/>
      <c r="E126" s="34"/>
      <c r="F126" s="34"/>
      <c r="G126" s="21" t="s">
        <v>50</v>
      </c>
      <c r="H126" s="36" t="s">
        <v>49</v>
      </c>
      <c r="I126" s="70" t="s">
        <v>153</v>
      </c>
      <c r="J126" s="31">
        <v>320</v>
      </c>
      <c r="K126" s="35">
        <v>0.6</v>
      </c>
      <c r="L126" s="72">
        <v>0.6</v>
      </c>
      <c r="M126" s="72">
        <v>0.6</v>
      </c>
    </row>
    <row r="127" spans="1:146" ht="138" customHeight="1">
      <c r="A127" s="31">
        <v>37</v>
      </c>
      <c r="B127" s="69" t="s">
        <v>154</v>
      </c>
      <c r="C127" s="38" t="s">
        <v>34</v>
      </c>
      <c r="D127" s="33">
        <v>30790.7</v>
      </c>
      <c r="E127" s="33">
        <v>30441.8</v>
      </c>
      <c r="F127" s="33">
        <v>31657.599999999999</v>
      </c>
      <c r="G127" s="21"/>
      <c r="H127" s="36"/>
      <c r="I127" s="36"/>
      <c r="J127" s="31"/>
      <c r="K127" s="33">
        <v>30790.7</v>
      </c>
      <c r="L127" s="91">
        <v>30441.8</v>
      </c>
      <c r="M127" s="91">
        <v>31657.599999999999</v>
      </c>
    </row>
    <row r="128" spans="1:146" ht="175.8" customHeight="1">
      <c r="A128" s="31"/>
      <c r="B128" s="32"/>
      <c r="C128" s="38"/>
      <c r="D128" s="39"/>
      <c r="E128" s="34"/>
      <c r="F128" s="34"/>
      <c r="G128" s="21" t="s">
        <v>51</v>
      </c>
      <c r="H128" s="36" t="s">
        <v>52</v>
      </c>
      <c r="I128" s="36" t="s">
        <v>53</v>
      </c>
      <c r="J128" s="31">
        <v>320</v>
      </c>
      <c r="K128" s="35">
        <v>30790.7</v>
      </c>
      <c r="L128" s="72">
        <v>30441.8</v>
      </c>
      <c r="M128" s="72">
        <v>31657.599999999999</v>
      </c>
    </row>
    <row r="129" spans="1:146" ht="148.80000000000001" customHeight="1">
      <c r="A129" s="31">
        <v>38</v>
      </c>
      <c r="B129" s="69" t="s">
        <v>155</v>
      </c>
      <c r="C129" s="38"/>
      <c r="D129" s="33">
        <v>142991.5</v>
      </c>
      <c r="E129" s="34">
        <v>148063.79999999999</v>
      </c>
      <c r="F129" s="34">
        <v>156445.4</v>
      </c>
      <c r="G129" s="21"/>
      <c r="H129" s="36"/>
      <c r="I129" s="36"/>
      <c r="J129" s="31"/>
      <c r="K129" s="33">
        <f>K130+K131</f>
        <v>142991.5</v>
      </c>
      <c r="L129" s="91">
        <f>L130+L131</f>
        <v>148063.80000000002</v>
      </c>
      <c r="M129" s="91">
        <f>M130+M131</f>
        <v>156445.4</v>
      </c>
    </row>
    <row r="130" spans="1:146" ht="269.39999999999998" customHeight="1">
      <c r="A130" s="31"/>
      <c r="B130" s="32"/>
      <c r="C130" s="68" t="s">
        <v>29</v>
      </c>
      <c r="D130" s="39"/>
      <c r="E130" s="34"/>
      <c r="F130" s="34"/>
      <c r="G130" s="21" t="s">
        <v>119</v>
      </c>
      <c r="H130" s="36" t="s">
        <v>52</v>
      </c>
      <c r="I130" s="36" t="s">
        <v>121</v>
      </c>
      <c r="J130" s="31">
        <v>240</v>
      </c>
      <c r="K130" s="35">
        <v>1377.9</v>
      </c>
      <c r="L130" s="72">
        <v>1390.6</v>
      </c>
      <c r="M130" s="72">
        <v>1408.8</v>
      </c>
    </row>
    <row r="131" spans="1:146" ht="182.4" customHeight="1">
      <c r="A131" s="31"/>
      <c r="B131" s="32"/>
      <c r="C131" s="68" t="s">
        <v>118</v>
      </c>
      <c r="D131" s="39"/>
      <c r="E131" s="34"/>
      <c r="F131" s="34"/>
      <c r="G131" s="21" t="s">
        <v>120</v>
      </c>
      <c r="H131" s="36" t="s">
        <v>52</v>
      </c>
      <c r="I131" s="36" t="s">
        <v>122</v>
      </c>
      <c r="J131" s="31">
        <v>320</v>
      </c>
      <c r="K131" s="35">
        <v>141613.6</v>
      </c>
      <c r="L131" s="72">
        <v>146673.20000000001</v>
      </c>
      <c r="M131" s="72">
        <v>155036.6</v>
      </c>
    </row>
    <row r="132" spans="1:146" s="84" customFormat="1" ht="204" customHeight="1">
      <c r="A132" s="79">
        <v>39</v>
      </c>
      <c r="B132" s="80" t="s">
        <v>174</v>
      </c>
      <c r="C132" s="81" t="s">
        <v>27</v>
      </c>
      <c r="D132" s="82">
        <v>21</v>
      </c>
      <c r="E132" s="82">
        <v>0</v>
      </c>
      <c r="F132" s="82">
        <v>0</v>
      </c>
      <c r="G132" s="85"/>
      <c r="H132" s="83"/>
      <c r="I132" s="83"/>
      <c r="J132" s="79"/>
      <c r="K132" s="82">
        <v>21</v>
      </c>
      <c r="L132" s="82">
        <v>0</v>
      </c>
      <c r="M132" s="82">
        <v>0</v>
      </c>
      <c r="N132" s="99"/>
      <c r="O132" s="99"/>
      <c r="P132" s="99"/>
      <c r="Q132" s="99"/>
      <c r="R132" s="99"/>
      <c r="S132" s="99"/>
      <c r="T132" s="99"/>
      <c r="U132" s="99"/>
      <c r="V132" s="99"/>
      <c r="W132" s="99"/>
      <c r="X132" s="99"/>
      <c r="Y132" s="99"/>
      <c r="Z132" s="99"/>
      <c r="AA132" s="99"/>
      <c r="AB132" s="99"/>
      <c r="AC132" s="99"/>
      <c r="AD132" s="99"/>
      <c r="AE132" s="99"/>
      <c r="AF132" s="99"/>
      <c r="AG132" s="99"/>
      <c r="AH132" s="99"/>
      <c r="AI132" s="99"/>
      <c r="AJ132" s="99"/>
      <c r="AK132" s="99"/>
      <c r="AL132" s="99"/>
      <c r="AM132" s="99"/>
      <c r="AN132" s="99"/>
      <c r="AO132" s="99"/>
      <c r="AP132" s="99"/>
      <c r="AQ132" s="99"/>
      <c r="AR132" s="99"/>
      <c r="AS132" s="99"/>
      <c r="AT132" s="99"/>
      <c r="AU132" s="99"/>
      <c r="AV132" s="99"/>
      <c r="AW132" s="99"/>
      <c r="AX132" s="99"/>
      <c r="AY132" s="99"/>
      <c r="AZ132" s="99"/>
      <c r="BA132" s="99"/>
      <c r="BB132" s="99"/>
      <c r="BC132" s="99"/>
      <c r="BD132" s="99"/>
      <c r="BE132" s="99"/>
      <c r="BF132" s="99"/>
      <c r="BG132" s="99"/>
      <c r="BH132" s="99"/>
      <c r="BI132" s="99"/>
      <c r="BJ132" s="99"/>
      <c r="BK132" s="99"/>
      <c r="BL132" s="99"/>
      <c r="BM132" s="99"/>
      <c r="BN132" s="99"/>
      <c r="BO132" s="99"/>
      <c r="BP132" s="99"/>
      <c r="BQ132" s="99"/>
      <c r="BR132" s="99"/>
      <c r="BS132" s="99"/>
      <c r="BT132" s="99"/>
      <c r="BU132" s="99"/>
      <c r="BV132" s="99"/>
      <c r="BW132" s="99"/>
      <c r="BX132" s="99"/>
      <c r="BY132" s="99"/>
      <c r="BZ132" s="99"/>
      <c r="CA132" s="99"/>
      <c r="CB132" s="99"/>
      <c r="CC132" s="99"/>
      <c r="CD132" s="99"/>
      <c r="CE132" s="99"/>
      <c r="CF132" s="99"/>
      <c r="CG132" s="99"/>
      <c r="CH132" s="99"/>
      <c r="CI132" s="99"/>
      <c r="CJ132" s="99"/>
      <c r="CK132" s="99"/>
      <c r="CL132" s="99"/>
      <c r="CM132" s="99"/>
      <c r="CN132" s="99"/>
      <c r="CO132" s="99"/>
      <c r="CP132" s="99"/>
      <c r="CQ132" s="99"/>
      <c r="CR132" s="99"/>
      <c r="CS132" s="99"/>
      <c r="CT132" s="99"/>
      <c r="CU132" s="99"/>
      <c r="CV132" s="99"/>
      <c r="CW132" s="99"/>
      <c r="CX132" s="99"/>
      <c r="CY132" s="99"/>
      <c r="CZ132" s="99"/>
      <c r="DA132" s="99"/>
      <c r="DB132" s="99"/>
      <c r="DC132" s="99"/>
      <c r="DD132" s="99"/>
      <c r="DE132" s="99"/>
      <c r="DF132" s="99"/>
      <c r="DG132" s="99"/>
      <c r="DH132" s="99"/>
      <c r="DI132" s="99"/>
      <c r="DJ132" s="99"/>
      <c r="DK132" s="99"/>
      <c r="DL132" s="99"/>
      <c r="DM132" s="99"/>
      <c r="DN132" s="99"/>
      <c r="DO132" s="99"/>
      <c r="DP132" s="99"/>
      <c r="DQ132" s="99"/>
      <c r="DR132" s="99"/>
      <c r="DS132" s="99"/>
      <c r="DT132" s="99"/>
      <c r="DU132" s="99"/>
      <c r="DV132" s="99"/>
      <c r="DW132" s="99"/>
      <c r="DX132" s="99"/>
      <c r="DY132" s="99"/>
      <c r="DZ132" s="99"/>
      <c r="EA132" s="99"/>
      <c r="EB132" s="99"/>
      <c r="EC132" s="99"/>
      <c r="ED132" s="99"/>
      <c r="EE132" s="99"/>
      <c r="EF132" s="99"/>
      <c r="EG132" s="99"/>
      <c r="EH132" s="99"/>
      <c r="EI132" s="99"/>
      <c r="EJ132" s="99"/>
      <c r="EK132" s="99"/>
      <c r="EL132" s="99"/>
      <c r="EM132" s="99"/>
      <c r="EN132" s="99"/>
      <c r="EO132" s="99"/>
      <c r="EP132" s="99"/>
    </row>
    <row r="133" spans="1:146" ht="293.39999999999998" customHeight="1">
      <c r="A133" s="31"/>
      <c r="B133" s="32"/>
      <c r="C133" s="38"/>
      <c r="D133" s="39"/>
      <c r="E133" s="34"/>
      <c r="F133" s="34"/>
      <c r="G133" s="21" t="s">
        <v>10</v>
      </c>
      <c r="H133" s="87" t="s">
        <v>49</v>
      </c>
      <c r="I133" s="87" t="s">
        <v>77</v>
      </c>
      <c r="J133" s="31">
        <v>320</v>
      </c>
      <c r="K133" s="35">
        <v>21</v>
      </c>
      <c r="L133" s="72">
        <v>0</v>
      </c>
      <c r="M133" s="72">
        <v>0</v>
      </c>
    </row>
    <row r="134" spans="1:146" s="84" customFormat="1" ht="282.60000000000002" customHeight="1">
      <c r="A134" s="79">
        <v>40</v>
      </c>
      <c r="B134" s="80" t="s">
        <v>175</v>
      </c>
      <c r="C134" s="81" t="s">
        <v>29</v>
      </c>
      <c r="D134" s="82">
        <v>454.4</v>
      </c>
      <c r="E134" s="82">
        <v>0</v>
      </c>
      <c r="F134" s="82">
        <v>0</v>
      </c>
      <c r="G134" s="85"/>
      <c r="H134" s="83"/>
      <c r="I134" s="83"/>
      <c r="J134" s="79"/>
      <c r="K134" s="82">
        <v>454.4</v>
      </c>
      <c r="L134" s="82">
        <v>0</v>
      </c>
      <c r="M134" s="82">
        <v>0</v>
      </c>
      <c r="N134" s="99"/>
      <c r="O134" s="99"/>
      <c r="P134" s="99"/>
      <c r="Q134" s="99"/>
      <c r="R134" s="99"/>
      <c r="S134" s="99"/>
      <c r="T134" s="99"/>
      <c r="U134" s="99"/>
      <c r="V134" s="99"/>
      <c r="W134" s="99"/>
      <c r="X134" s="99"/>
      <c r="Y134" s="99"/>
      <c r="Z134" s="99"/>
      <c r="AA134" s="99"/>
      <c r="AB134" s="99"/>
      <c r="AC134" s="99"/>
      <c r="AD134" s="99"/>
      <c r="AE134" s="99"/>
      <c r="AF134" s="99"/>
      <c r="AG134" s="99"/>
      <c r="AH134" s="99"/>
      <c r="AI134" s="99"/>
      <c r="AJ134" s="99"/>
      <c r="AK134" s="99"/>
      <c r="AL134" s="99"/>
      <c r="AM134" s="99"/>
      <c r="AN134" s="99"/>
      <c r="AO134" s="99"/>
      <c r="AP134" s="99"/>
      <c r="AQ134" s="99"/>
      <c r="AR134" s="99"/>
      <c r="AS134" s="99"/>
      <c r="AT134" s="99"/>
      <c r="AU134" s="99"/>
      <c r="AV134" s="99"/>
      <c r="AW134" s="99"/>
      <c r="AX134" s="99"/>
      <c r="AY134" s="99"/>
      <c r="AZ134" s="99"/>
      <c r="BA134" s="99"/>
      <c r="BB134" s="99"/>
      <c r="BC134" s="99"/>
      <c r="BD134" s="99"/>
      <c r="BE134" s="99"/>
      <c r="BF134" s="99"/>
      <c r="BG134" s="99"/>
      <c r="BH134" s="99"/>
      <c r="BI134" s="99"/>
      <c r="BJ134" s="99"/>
      <c r="BK134" s="99"/>
      <c r="BL134" s="99"/>
      <c r="BM134" s="99"/>
      <c r="BN134" s="99"/>
      <c r="BO134" s="99"/>
      <c r="BP134" s="99"/>
      <c r="BQ134" s="99"/>
      <c r="BR134" s="99"/>
      <c r="BS134" s="99"/>
      <c r="BT134" s="99"/>
      <c r="BU134" s="99"/>
      <c r="BV134" s="99"/>
      <c r="BW134" s="99"/>
      <c r="BX134" s="99"/>
      <c r="BY134" s="99"/>
      <c r="BZ134" s="99"/>
      <c r="CA134" s="99"/>
      <c r="CB134" s="99"/>
      <c r="CC134" s="99"/>
      <c r="CD134" s="99"/>
      <c r="CE134" s="99"/>
      <c r="CF134" s="99"/>
      <c r="CG134" s="99"/>
      <c r="CH134" s="99"/>
      <c r="CI134" s="99"/>
      <c r="CJ134" s="99"/>
      <c r="CK134" s="99"/>
      <c r="CL134" s="99"/>
      <c r="CM134" s="99"/>
      <c r="CN134" s="99"/>
      <c r="CO134" s="99"/>
      <c r="CP134" s="99"/>
      <c r="CQ134" s="99"/>
      <c r="CR134" s="99"/>
      <c r="CS134" s="99"/>
      <c r="CT134" s="99"/>
      <c r="CU134" s="99"/>
      <c r="CV134" s="99"/>
      <c r="CW134" s="99"/>
      <c r="CX134" s="99"/>
      <c r="CY134" s="99"/>
      <c r="CZ134" s="99"/>
      <c r="DA134" s="99"/>
      <c r="DB134" s="99"/>
      <c r="DC134" s="99"/>
      <c r="DD134" s="99"/>
      <c r="DE134" s="99"/>
      <c r="DF134" s="99"/>
      <c r="DG134" s="99"/>
      <c r="DH134" s="99"/>
      <c r="DI134" s="99"/>
      <c r="DJ134" s="99"/>
      <c r="DK134" s="99"/>
      <c r="DL134" s="99"/>
      <c r="DM134" s="99"/>
      <c r="DN134" s="99"/>
      <c r="DO134" s="99"/>
      <c r="DP134" s="99"/>
      <c r="DQ134" s="99"/>
      <c r="DR134" s="99"/>
      <c r="DS134" s="99"/>
      <c r="DT134" s="99"/>
      <c r="DU134" s="99"/>
      <c r="DV134" s="99"/>
      <c r="DW134" s="99"/>
      <c r="DX134" s="99"/>
      <c r="DY134" s="99"/>
      <c r="DZ134" s="99"/>
      <c r="EA134" s="99"/>
      <c r="EB134" s="99"/>
      <c r="EC134" s="99"/>
      <c r="ED134" s="99"/>
      <c r="EE134" s="99"/>
      <c r="EF134" s="99"/>
      <c r="EG134" s="99"/>
      <c r="EH134" s="99"/>
      <c r="EI134" s="99"/>
      <c r="EJ134" s="99"/>
      <c r="EK134" s="99"/>
      <c r="EL134" s="99"/>
      <c r="EM134" s="99"/>
      <c r="EN134" s="99"/>
      <c r="EO134" s="99"/>
      <c r="EP134" s="99"/>
    </row>
    <row r="135" spans="1:146" ht="409.2" customHeight="1">
      <c r="A135" s="31"/>
      <c r="B135" s="32"/>
      <c r="C135" s="38"/>
      <c r="D135" s="39"/>
      <c r="E135" s="34"/>
      <c r="F135" s="34"/>
      <c r="G135" s="21" t="s">
        <v>176</v>
      </c>
      <c r="H135" s="87" t="s">
        <v>49</v>
      </c>
      <c r="I135" s="87" t="s">
        <v>75</v>
      </c>
      <c r="J135" s="31">
        <v>320</v>
      </c>
      <c r="K135" s="35">
        <v>454.4</v>
      </c>
      <c r="L135" s="72">
        <v>0</v>
      </c>
      <c r="M135" s="72">
        <v>0</v>
      </c>
    </row>
    <row r="136" spans="1:146">
      <c r="A136" s="34"/>
      <c r="B136" s="32"/>
      <c r="C136" s="41"/>
      <c r="D136" s="33">
        <f>D12+D15+D19+D22+D25+D28+D33+D37+D40+D44+D48+D51+D58+D61+D64+D69+D72+D75+D78+D81+D84+D87+D89+D91+D94+D96+D99+D102+D104+D107+D109+D112+D115+D117+D122+D124+D127+D129+D132+D134</f>
        <v>908382.29999999993</v>
      </c>
      <c r="E136" s="91">
        <f>E12+E15+E19+E22+E25+E28+E33+E37+E40+E44+E48+E51+E58+E61+E64+E69+E72+E75+E78+E81+E84+E87+E89+E91+E94+E96+E99+E102+E104+E107+E109+E112+E115+E117+E122+E124+E127+E129+E132+E134</f>
        <v>952855.7</v>
      </c>
      <c r="F136" s="91">
        <f>F12+F15+F19+F22+F25+F28+F33+F37+F40+F44+F48+F51+F58+F61+F64+F69+F72+F75+F78+F81+F84+F87+F89+F91+F94+F96+F99+F102+F104+F107+F109+F112+F115+F117+F122+F124+F127+F129+F132+F134</f>
        <v>983080.09999999986</v>
      </c>
      <c r="G136" s="12"/>
      <c r="H136" s="34"/>
      <c r="I136" s="34"/>
      <c r="J136" s="34"/>
      <c r="K136" s="91">
        <f>K12+K15+K19+K22+K25+K28+K33+K37+K40+K44+K48+K51+K58+K61+K64+K69+K72+K75+K78+K81+K84+K87+K89+K91+K94+K96+K99+K102+K104+K107+K109+K112+K115+K117+K122+K124+K127+K129+K132+K134</f>
        <v>908382.3</v>
      </c>
      <c r="L136" s="91">
        <f>L12+L15+L19+L22+L25+L28+L33+L37+L40+L44+L48+L51+L58+L61+L64+L69+L72+L75+L78+L81+L84+L87+L89+L91+L94+L96+L99+L102+L104+L107+L109+L112+L115+L117+L122+L124+L127+L129+L132+L134</f>
        <v>952855.7</v>
      </c>
      <c r="M136" s="91">
        <f>M12+M15+M19+M22+M25+M28+M33+M37+M40+M44+M48+M51+M58+M61+M64+M69+M72+M75+M78+M81+M84+M87+M89+M91+M94+M96+M99+M102+M104+M107+M109+M112+M115+M117+M122+M124+M127+M129+M132+M134</f>
        <v>983080.09999999986</v>
      </c>
    </row>
    <row r="137" spans="1:146" ht="15.6">
      <c r="A137" s="9"/>
    </row>
    <row r="145" spans="2:2" ht="18.75" customHeight="1">
      <c r="B145" s="4"/>
    </row>
  </sheetData>
  <mergeCells count="79">
    <mergeCell ref="A1:M1"/>
    <mergeCell ref="A2:M2"/>
    <mergeCell ref="A3:M3"/>
    <mergeCell ref="A4:M4"/>
    <mergeCell ref="A47:A48"/>
    <mergeCell ref="K9:K10"/>
    <mergeCell ref="A7:M7"/>
    <mergeCell ref="G27:G28"/>
    <mergeCell ref="A41:A42"/>
    <mergeCell ref="B29:B30"/>
    <mergeCell ref="C29:C30"/>
    <mergeCell ref="A27:A28"/>
    <mergeCell ref="A34:A35"/>
    <mergeCell ref="C34:C35"/>
    <mergeCell ref="E34:E35"/>
    <mergeCell ref="G34:G35"/>
    <mergeCell ref="G9:G10"/>
    <mergeCell ref="A9:A10"/>
    <mergeCell ref="L41:L42"/>
    <mergeCell ref="B27:B28"/>
    <mergeCell ref="C27:C28"/>
    <mergeCell ref="D9:D10"/>
    <mergeCell ref="B9:B10"/>
    <mergeCell ref="F9:F10"/>
    <mergeCell ref="E9:E10"/>
    <mergeCell ref="C9:C10"/>
    <mergeCell ref="A29:A30"/>
    <mergeCell ref="C32:C33"/>
    <mergeCell ref="B41:B42"/>
    <mergeCell ref="C41:C42"/>
    <mergeCell ref="B34:B35"/>
    <mergeCell ref="E41:E42"/>
    <mergeCell ref="C109:C110"/>
    <mergeCell ref="A109:A110"/>
    <mergeCell ref="A117:A118"/>
    <mergeCell ref="B117:B118"/>
    <mergeCell ref="C117:C118"/>
    <mergeCell ref="B109:B110"/>
    <mergeCell ref="H109:H110"/>
    <mergeCell ref="G109:G110"/>
    <mergeCell ref="H117:H118"/>
    <mergeCell ref="G117:G118"/>
    <mergeCell ref="J27:J28"/>
    <mergeCell ref="J117:J118"/>
    <mergeCell ref="I117:I118"/>
    <mergeCell ref="I109:I110"/>
    <mergeCell ref="J109:J110"/>
    <mergeCell ref="G29:G30"/>
    <mergeCell ref="G41:G42"/>
    <mergeCell ref="G32:G33"/>
    <mergeCell ref="G47:G48"/>
    <mergeCell ref="H32:H33"/>
    <mergeCell ref="H29:H30"/>
    <mergeCell ref="I34:I35"/>
    <mergeCell ref="A32:A33"/>
    <mergeCell ref="B32:B33"/>
    <mergeCell ref="E29:E30"/>
    <mergeCell ref="B47:B48"/>
    <mergeCell ref="M9:M10"/>
    <mergeCell ref="H9:J9"/>
    <mergeCell ref="H34:H35"/>
    <mergeCell ref="H27:H28"/>
    <mergeCell ref="I29:I30"/>
    <mergeCell ref="J29:J30"/>
    <mergeCell ref="I27:I28"/>
    <mergeCell ref="J34:J35"/>
    <mergeCell ref="L9:L10"/>
    <mergeCell ref="H41:H42"/>
    <mergeCell ref="C47:C48"/>
    <mergeCell ref="H47:H48"/>
    <mergeCell ref="M34:M35"/>
    <mergeCell ref="I47:I48"/>
    <mergeCell ref="M41:M42"/>
    <mergeCell ref="J47:J48"/>
    <mergeCell ref="M29:M30"/>
    <mergeCell ref="J41:J42"/>
    <mergeCell ref="I41:I42"/>
    <mergeCell ref="J32:J33"/>
    <mergeCell ref="I32:I33"/>
  </mergeCells>
  <phoneticPr fontId="8" type="noConversion"/>
  <pageMargins left="0.35" right="0.17" top="0.17" bottom="0.17" header="0.31496062992125984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2021-05-20T12:01:45Z</cp:lastPrinted>
  <dcterms:created xsi:type="dcterms:W3CDTF">2013-10-31T09:42:45Z</dcterms:created>
  <dcterms:modified xsi:type="dcterms:W3CDTF">2021-12-28T13:46:03Z</dcterms:modified>
</cp:coreProperties>
</file>