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35" yWindow="510" windowWidth="22710" windowHeight="8940"/>
  </bookViews>
  <sheets>
    <sheet name="2020 год" sheetId="1" r:id="rId1"/>
  </sheets>
  <definedNames>
    <definedName name="_xlnm.Print_Titles" localSheetId="0">'2020 год'!$10:$10</definedName>
  </definedNames>
  <calcPr calcId="125725"/>
</workbook>
</file>

<file path=xl/calcChain.xml><?xml version="1.0" encoding="utf-8"?>
<calcChain xmlns="http://schemas.openxmlformats.org/spreadsheetml/2006/main">
  <c r="T94" i="1"/>
  <c r="T93" s="1"/>
  <c r="T141"/>
  <c r="T132"/>
  <c r="T129"/>
  <c r="T118"/>
  <c r="T115"/>
  <c r="T107"/>
  <c r="T121"/>
  <c r="T124"/>
  <c r="T135"/>
  <c r="T138"/>
  <c r="T147"/>
  <c r="T164"/>
  <c r="T170"/>
  <c r="T190"/>
  <c r="T193"/>
  <c r="T196"/>
  <c r="T201"/>
  <c r="T209"/>
  <c r="T217"/>
  <c r="T214" s="1"/>
  <c r="T224"/>
  <c r="T220" s="1"/>
  <c r="T257"/>
  <c r="T250" s="1"/>
  <c r="T266"/>
  <c r="T281"/>
  <c r="T280" s="1"/>
  <c r="T320"/>
  <c r="T315" s="1"/>
  <c r="T328"/>
  <c r="T367"/>
  <c r="T372"/>
  <c r="T379"/>
  <c r="T455"/>
  <c r="T463"/>
  <c r="T233"/>
  <c r="T229" s="1"/>
  <c r="T349"/>
  <c r="T348" s="1"/>
  <c r="T431"/>
  <c r="T438"/>
  <c r="T434" s="1"/>
  <c r="T533"/>
  <c r="T444"/>
  <c r="T443" s="1"/>
  <c r="T423"/>
  <c r="T422" s="1"/>
  <c r="T415"/>
  <c r="T411" s="1"/>
  <c r="T403"/>
  <c r="T396"/>
  <c r="T477"/>
  <c r="T506"/>
  <c r="T512"/>
  <c r="T516"/>
  <c r="T173"/>
  <c r="T153"/>
  <c r="T90"/>
  <c r="T87"/>
  <c r="T83"/>
  <c r="T80"/>
  <c r="T65"/>
  <c r="T50"/>
  <c r="T46"/>
  <c r="T37"/>
  <c r="T32"/>
  <c r="T23"/>
  <c r="T17"/>
  <c r="T106" l="1"/>
  <c r="T152"/>
  <c r="T279"/>
  <c r="T208"/>
  <c r="T393"/>
  <c r="T389" s="1"/>
  <c r="T454"/>
  <c r="T474"/>
  <c r="T77"/>
  <c r="T45"/>
  <c r="T44" s="1"/>
  <c r="T16"/>
  <c r="T12" s="1"/>
  <c r="T11" l="1"/>
  <c r="T105"/>
  <c r="T453"/>
</calcChain>
</file>

<file path=xl/sharedStrings.xml><?xml version="1.0" encoding="utf-8"?>
<sst xmlns="http://schemas.openxmlformats.org/spreadsheetml/2006/main" count="1899" uniqueCount="804">
  <si>
    <t>Наименование</t>
  </si>
  <si>
    <t>ЦСР</t>
  </si>
  <si>
    <t>ВР</t>
  </si>
  <si>
    <t>Рз</t>
  </si>
  <si>
    <t>Сумма</t>
  </si>
  <si>
    <t>Сумма (Ф)</t>
  </si>
  <si>
    <t>Сумма (Р)</t>
  </si>
  <si>
    <t>Сумма (М)</t>
  </si>
  <si>
    <t>Сумма (П)</t>
  </si>
  <si>
    <t>ПР</t>
  </si>
  <si>
    <t>Всего</t>
  </si>
  <si>
    <t>Муниципальная программа Орловского района «Развитие здравоохранения»</t>
  </si>
  <si>
    <t>01.0.00.00000</t>
  </si>
  <si>
    <t>Подпрограмма «Профилактика заболеваний и формирование здорового образа жизни. Развитие первичной медико-санитарной помощи»</t>
  </si>
  <si>
    <t>01.1.00.00000</t>
  </si>
  <si>
    <t>Расходы на мероприятия по обеспечению ранней диагностики и профилактики развития тяжелых заболеваний населения Орловского района в рамках подпрограммы «Профилактика заболеваний и формирование здорового образа жизни. Развитие первичной медико-санитарной помощи» муниципальной программы Орловского района «Развитие здравоохранения»</t>
  </si>
  <si>
    <t>01.1.00.22010</t>
  </si>
  <si>
    <t>Расходы на мероприятия по обеспечению ранней диагностики и профилактики развития тяжелых заболеваний населения Орловского района в рамках подпрограммы «Профилактика заболеваний и формирование здорового образа жизни. Развитие первичной медико-санитарной помощи» муниципальной программы Орловского района «Развитие здравоохранения» (Предоставление субсидий бюджетным, автономным учреждениям и иным некоммерческим организациям)</t>
  </si>
  <si>
    <t>600</t>
  </si>
  <si>
    <t>09</t>
  </si>
  <si>
    <t>02</t>
  </si>
  <si>
    <t>Подпрограмма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t>
  </si>
  <si>
    <t>01.2.00.00000</t>
  </si>
  <si>
    <t>Расходы на обеспечение деятельности (оказание услуг) муниципальных учреждений Орловского района в рамках подпрограммы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 муниципальной программы Орловского района «Развитие здравоохранения»</t>
  </si>
  <si>
    <t>01.2.00.00590</t>
  </si>
  <si>
    <t>Расходы на обеспечение деятельности (оказание услуг) муниципальных учреждений Орловского района в рамках подпрограммы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 муниципальной программы Орловского района «Развитие здравоохранения» (Предоставление субсидий бюджетным, автономным учреждениям и иным некоммерческим организациям)</t>
  </si>
  <si>
    <t>01</t>
  </si>
  <si>
    <t>Расходы на мероприятия по обеспечению ранней диагностики и профилактики развития тяжелых заболеваний населения Орловского района в рамках подпрограммы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 муниципальной программы Орловского района «Развитие здравоохранения»</t>
  </si>
  <si>
    <t>01.2.00.22010</t>
  </si>
  <si>
    <t>Расходы на мероприятия по обеспечению ранней диагностики и профилактики развития тяжелых заболеваний населения Орловского района в рамках подпрограммы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 муниципальной программы Орловского района «Развитие здравоохранения» (Предоставление субсидий бюджетным, автономным учреждениям и иным некоммерческим организациям)</t>
  </si>
  <si>
    <t>Расходы на разработку проектно-сметной документации и поведение достоверности сметной стоимости рамках подпрограммы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 муниципальной программы Орловского района «Развитие здравоохранения»</t>
  </si>
  <si>
    <t>01.2.00.22360</t>
  </si>
  <si>
    <t>Расходы на разработку проектно-сметной документации и поведение достоверности сметной стоимости рамках подпрограммы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 муниципальной программы Орловского района «Развитие здравоохранения» (Предоставление субсидий бюджетным, автономным учреждениям и иным некоммерческим организациям)</t>
  </si>
  <si>
    <t>Расходы на проведение ремонта в муниципальных учреждениях в рамках подпрограммы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 муниципальной программы Орловского района «Развитие здравоохранения»</t>
  </si>
  <si>
    <t>01.2.00.22370</t>
  </si>
  <si>
    <t>Расходы на проведение ремонта в муниципальных учреждениях в рамках подпрограммы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 муниципальной программы Орловского района «Развитие здравоохранения» (Предоставление субсидий бюджетным, автономным учреждениям и иным некоммерческим организациям)</t>
  </si>
  <si>
    <t>Расходы на проведение капитального ремонта муниципальных учреждений здравоохранения в рамках подпрограммы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 муниципальной программы Орловского района «Развитие здравоохранения»</t>
  </si>
  <si>
    <t>01.2.00.S3010</t>
  </si>
  <si>
    <t>Расходы на проведение капитального ремонта муниципальных учреждений здравоохранения в рамках подпрограммы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 муниципальной программы Орловского района «Развитие здравоохранения» (Предоставление субсидий бюджетным, автономным учреждениям и иным некоммерческим организациям)</t>
  </si>
  <si>
    <t>Расходы на приобретение автомобилей скорой медицинской помощи и санитарного автотранспорта для муниципальных учреждений здравоохранения в рамках подпрограммы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 муниципальной программы Орловского района «Развитие здравоохранения»</t>
  </si>
  <si>
    <t>01.2.00.S3820</t>
  </si>
  <si>
    <t>Расходы на приобретение автомобилей скорой медицинской помощи и санитарного автотранспорта для муниципальных учреждений здравоохранения в рамках подпрограммы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 муниципальной программы Орловского района «Развитие здравоохранения» (Предоставление субсидий бюджетным, автономным учреждениям и иным некоммерческим организациям)</t>
  </si>
  <si>
    <t>Подпрограмма «Оказание паллиативной помощи, в том числе детям»</t>
  </si>
  <si>
    <t>01.4.00.00000</t>
  </si>
  <si>
    <t>Расходы на обеспечение деятельности (оказание услуг) муниципальных учреждений Орловского района в рамках подпрограммы «Оказание паллиативной помощи, в том числе детям» муниципальной программы Орловского района «Развитие здравоохранения»</t>
  </si>
  <si>
    <t>01.4.00.00590</t>
  </si>
  <si>
    <t>Расходы на обеспечение деятельности (оказание услуг) муниципальных учреждений Орловского района в рамках подпрограммы «Оказание паллиативной помощи, в том числе детям» муниципальной программы Орловского района «Развитие здравоохранения» (Предоставление субсидий бюджетным, автономным учреждениям и иным некоммерческим организациям)</t>
  </si>
  <si>
    <t>Расходы на осуществление полномочий по организации оказания жителям Ростовской области первичной медико-санитарной помощи, специализированной, в том числе высокотехнологичной, медицинской помощи, скорой, в том числе скорой специализированной, медицинской помощи и паллиативной медицинской помощи, проведения медицинских экспертиз, медицинских осмотров и медицинских освидетельствований в рамках реализации территориальной программы государственных гарантий бесплатного оказания гражданам медицинской помощи (за исключением медицинской помощи, оказываемой в медицинских организациях, подведомственных органу исполнительной власти Ростовской области в сфере охраны здоровья) в рамках подпрограммы «Оказание паллиативной помощи, в том числе детям» муниципальной программы Орловского района «Развитие здравоохранения»</t>
  </si>
  <si>
    <t>01.4.00.72430</t>
  </si>
  <si>
    <t>Расходы на осуществление полномочий по организации оказания жителям Ростовской области первичной медико-санитарной помощи, специализированной, в том числе высокотехнологичной, медицинской помощи, скорой, в том числе скорой специализированной, медицинской помощи и паллиативной медицинской помощи, проведения медицинских экспертиз, медицинских осмотров и медицинских освидетельствований в рамках реализации территориальной программы государственных гарантий бесплатного оказания гражданам медицинской помощи (за исключением медицинской помощи, оказываемой в медицинских организациях, подведомственных органу исполнительной власти Ростовской области в сфере охраны здоровья) в рамках подпрограммы «Оказание паллиативной помощи, в том числе детям» муниципальной программы Орловского района «Развитие здравоохранения» (Предоставление субсидий бюджетным, автономным учреждениям и иным некоммерческим организациям)</t>
  </si>
  <si>
    <t>Подпрограмма «Кадровое обеспечение системы здравоохранения»</t>
  </si>
  <si>
    <t>01.5.00.00000</t>
  </si>
  <si>
    <t>Расходы на осуществление выплат стимулирующего характера за особые условия труда и дополнительную нагрузку медицинским работникам, оказывающим медицинскую помощь гражданам, у которых выявлена новая коронавирусная инфекция, и лицам из групп риска заражения новой коронавирусной инфекцией, за счет средств резервного фонда Правительства Российской Федерации в рамках подпрограммы «Развитие кадровых ресурсов в здравоохранении» муниципальной программы Орловского района «Развитие здравоохранения»</t>
  </si>
  <si>
    <t>01.5.00.58300</t>
  </si>
  <si>
    <t>Расходы на осуществление выплат стимулирующего характера за особые условия труда и дополнительную нагрузку медицинским работникам, оказывающим медицинскую помощь гражданам, у которых выявлена новая коронавирусная инфекция, и лицам из групп риска заражения новой коронавирусной инфекцией, за счет средств резервного фонда Правительства Российской Федерации в рамках подпрограммы «Развитие кадровых ресурсов в здравоохранении» муниципальной программы Орловского района «Развитие здравоохранения» (Предоставление субсидий бюджетным, автономным учреждениям и иным некоммерческим организациям)</t>
  </si>
  <si>
    <t>Расходы на осуществление выплат стимулирующего характера за выполнение особо важных работ медицинским и иным работникам, непосредственно участвующим в оказании медицинской помощи гражданам, у которых выявлена новая коронавирусная инфекция, за счет средств резервного фонда Правительства Российской Федерации в рамках подпрограммы “Развитие кадровых ресурсов в здравоохранении” муниципальной программы Орловского района “Развитие здравоохранения”</t>
  </si>
  <si>
    <t>01.5.00.58330</t>
  </si>
  <si>
    <t>Расходы на осуществление выплат стимулирующего характера за выполнение особо важных работ медицинским и иным работникам, непосредственно участвующим в оказании медицинской помощи гражданам, у которых выявлена новая коронавирусная инфекция, за счет средств резервного фонда Правительства Российской Федерации в рамках подпрограммы “Развитие кадровых ресурсов в здравоохранении” муниципальной программы Орловского района “Развитие здравоохранения” (Предоставление субсидий бюджетным, автономным учреждениям и иным некоммерческим организациям)</t>
  </si>
  <si>
    <t>Финансовое обеспечение расходов, связанных с оплатой отпусков и выплатой компенсации за неиспользованные отпуска медицинским и иным работникам, которым в 2020 году предоставлялись выплаты стимулирующего характера за выполнение особо важных работ, особые условия труда и дополнительную нагрузку, в том числе на компенсацию ранее произведенных субъектами Российской Федерации расходов на указанные цели, за счет средств резервного фонда Правительства Российской Федерации, в рамках подпрограммы “Развитие кадровых ресурсов в здравоохранении” муниципальной программы Орловского района “Развитие здравоохранения”</t>
  </si>
  <si>
    <t>01.5.00.58360</t>
  </si>
  <si>
    <t>Финансовое обеспечение расходов, связанных с оплатой отпусков и выплатой компенсации за неиспользованные отпуска медицинским и иным работникам, которым в 2020 году предоставлялись выплаты стимулирующего характера за выполнение особо важных работ, особые условия труда и дополнительную нагрузку, в том числе на компенсацию ранее произведенных субъектами Российской Федерации расходов на указанные цели, за счет средств резервного фонда Правительства Российской Федерации, в рамках подпрограммы “Развитие кадровых ресурсов в здравоохранении” муниципальной программы Орловского района “Развитие здравоохранения” (Предоставление субсидий бюджетным, автономным учреждениям и иным некоммерческим организациям)</t>
  </si>
  <si>
    <t>Муниципальная программа Орловского района «Развитие образования»</t>
  </si>
  <si>
    <t>02.0.00.00000</t>
  </si>
  <si>
    <t>Подпрограмма «Развитие общего и дополнительного образования»</t>
  </si>
  <si>
    <t>02.1.00.00000</t>
  </si>
  <si>
    <t>Расходы на обеспечение деятельности (оказание услуг) муниципальных учреждений Орловского района в рамках подпрограммы «Развитие общего и дополнительного образования» муниципальной программы Орловского района «Развитие образования»</t>
  </si>
  <si>
    <t>02.1.00.00590</t>
  </si>
  <si>
    <t>Расходы на обеспечение деятельности (оказание услуг) муниципальных учреждений Орловского района в рамках подпрограммы «Развитие общего и дополнительного образования» муниципальной программы Орловского района «Развитие образования» (Предоставление субсидий бюджетным, автономным учреждениям и иным некоммерческим организациям)</t>
  </si>
  <si>
    <t>07</t>
  </si>
  <si>
    <t>03</t>
  </si>
  <si>
    <t>Мероприятия по обеспечению пожарной безопасности в рамках подпрограммы «Развитие общего и дополнительного образования» муниципальной программы Орловского района «Развитие образования»</t>
  </si>
  <si>
    <t>02.1.00.22110</t>
  </si>
  <si>
    <t>Мероприятия по обеспечению пожарной безопасности в рамках подпрограммы «Развитие общего и дополнительного образования» муниципальной программы Орловского района «Развитие образования» (Предоставление субсидий бюджетным, автономным учреждениям и иным некоммерческим организациям)</t>
  </si>
  <si>
    <t>Расходы на разработку проектно-сметной документации и поведение достоверности сметной стоимости района в рамках подпрограммы «Развитие общего и дополнительного образования» муниципальной программы Орловского района «Развитие образования»</t>
  </si>
  <si>
    <t>02.1.00.22360</t>
  </si>
  <si>
    <t>Расходы на разработку проектно-сметной документации и поведение достоверности сметной стоимости района в рамках подпрограммы «Развитие общего и дополнительного образования» муниципальной программы Орловского района «Развитие образования» (Предоставление субсидий бюджетным, автономным учреждениям и иным некоммерческим организациям)</t>
  </si>
  <si>
    <t>Расходы на проведение ремонта в муниципальных учреждениях, в рамках подпрограммы «Развитие общего и дополнительного образования» муниципальной программы Орловского района «Развитие образования»</t>
  </si>
  <si>
    <t>02.1.00.22370</t>
  </si>
  <si>
    <t>Расходы на проведение ремонта в муниципальных учреждениях, в рамках подпрограммы «Развитие общего и дополнительного образования» муниципальной программы Орловского района «Развитие образования» (Предоставление субсидий бюджетным, автономным учреждениям и иным некоммерческим организациям)</t>
  </si>
  <si>
    <t>Финансовое обеспечение выполнения муниципального задания МБУ ДО ДЮСШ в рамках подпрограммы «Развитие общего и дополнительного образования» муниципальной программы Орловского района «Развитие образования»</t>
  </si>
  <si>
    <t>02.1.00.22550</t>
  </si>
  <si>
    <t>Финансовое обеспечение выполнения муниципального задания МБУ ДО ДЮСШ в рамках подпрограммы «Развитие общего и дополнительного образования» муниципальной программы Орловского района «Развитие образования» (Предоставление субсидий бюджетным, автономным учреждениям и иным некоммерческим организациям)</t>
  </si>
  <si>
    <t>Финансовое обеспечение выполнения муниципального задания МБУ ДО Орловский ДДТ в рамках подпрограммы «Развитие общего и дополнительного образования» муниципальной программы Орловского района «Развитие образования»</t>
  </si>
  <si>
    <t>02.1.00.22560</t>
  </si>
  <si>
    <t>Финансовое обеспечение выполнения муниципального задания МБУ ДО Орловский ДДТ в рамках подпрограммы «Развитие общего и дополнительного образования» муниципальной программы Орловского района «Развитие образования» (Предоставление субсидий бюджетным, автономным учреждениям и иным некоммерческим организациям)</t>
  </si>
  <si>
    <t>Строительство объектов социального и производственного комплекса, в том числе объектов общегражданского назначения, инфраструктуры в рамках подпрограммы «Развитие общего и дополнительного образования» муниципальной программы Орловского района «Развитие образования»</t>
  </si>
  <si>
    <t>02.1.00.40410</t>
  </si>
  <si>
    <t>Строительство объектов социального и производственного комплекса, в том числе объектов общегражданского назначения, инфраструктуры в рамках подпрограммы «Развитие общего и дополнительного образования» муниципальной программы Орловского района «Развитие образования» (Предоставление субсидий бюджетным, автономным учреждениям и иным некоммерческим организациям)</t>
  </si>
  <si>
    <t>Расходы на ежемесячное денежное вознаграждение за классное руководство педагогическим работникам муниципальных общеобразовательных организаций в рамках подпрограммы “Развитие общего и дополнительного образования” муниципальной программы Орловского района “Развитие образования”</t>
  </si>
  <si>
    <t>02.1.00.53030</t>
  </si>
  <si>
    <t>Расходы на ежемесячное денежное вознаграждение за классное руководство педагогическим работникам муниципальных общеобразовательных организаций в рамках подпрограммы “Развитие общего и дополнительного образования” муниципальной программы Орловского района “Развитие образования” (Предоставление субсидий бюджетным, автономным учреждениям и иным некоммерческим организациям)</t>
  </si>
  <si>
    <t>Расходы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рамках подпрограммы «Развитие общего и дополнительного образования» муниципальной программы Орловского района «Развитие образования»</t>
  </si>
  <si>
    <t>02.1.00.72460</t>
  </si>
  <si>
    <t>Расходы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рамках подпрограммы «Развитие общего и дополнительного образования» муниципальной программы Орловского района «Развитие образования» (Предоставление субсидий бюджетным, автономным учреждениям и иным некоммерческим организациям)</t>
  </si>
  <si>
    <t>Расходы на организацию бесплатного горячего питания обучающихся, получающих начальное общее образование в муниципальных образовательных организациях Орловского района в рамках подпрограммы “Развитие общего и дополнительного образования” муниципальной программы Орловского района “Развитие образования”</t>
  </si>
  <si>
    <t>02.1.00.R3040</t>
  </si>
  <si>
    <t>Расходы на организацию бесплатного горячего питания обучающихся, получающих начальное общее образование в муниципальных образовательных организациях Орловского района в рамках подпрограммы “Развитие общего и дополнительного образования” муниципальной программы Орловского района “Развитие образования” (Предоставление субсидий бюджетным, автономным учреждениям и иным некоммерческим организациям)</t>
  </si>
  <si>
    <t>Расходы на приобретение транспортных средств (автобусов) для перевозки детей в рамках подпрограммы «Развитие общего и дополнительного образования» муниципальной программы Орловского района «Развитие образования»</t>
  </si>
  <si>
    <t>02.1.00.S4060</t>
  </si>
  <si>
    <t>Расходы на приобретение транспортных средств (автобусов) для перевозки детей в рамках подпрограммы «Развитие общего и дополнительного образования» муниципальной программы Орловского района «Развитие образования» (Предоставление субсидий бюджетным, автономным учреждениям и иным некоммерческим организациям)</t>
  </si>
  <si>
    <t>Расходы на обновление материально-технической базы для формирования у обучающихся современных технологических и гуманитарных навыков в рамках подпрограммы «Развитие общего и дополнительного образования» муниципальной программы Орловского района «Развитие образования»</t>
  </si>
  <si>
    <t>02.1.00.S4590</t>
  </si>
  <si>
    <t>Расходы на обновление материально-технической базы для формирования у обучающихся современных технологических и гуманитарных навыков в рамках подпрограммы «Развитие общего и дополнительного образования» муниципальной программы Орловского района «Развитие образования» (Предоставление субсидий бюджетным, автономным учреждениям и иным некоммерческим организациям)</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</si>
  <si>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в рамках подпрограммы «Развитие общего и дополнительного образования» муниципальной программы Орловского района «Развитие образования»</t>
  </si>
  <si>
    <t>02.1.E1.51690</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</si>
  <si>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в рамках подпрограммы «Развитие общего и дополнительного образования» муниципальной программы Орловского района «Развитие образования» (Предоставление субсидий бюджетным, автономным учреждениям и иным некоммерческим организациям)</t>
  </si>
  <si>
    <t>Подпрограмма «Обеспечение реализации муниципальной программы Орловского района «Развитие образования» и прочие мероприятия»</t>
  </si>
  <si>
    <t>02.2.00.00000</t>
  </si>
  <si>
    <t>Расходы на выплаты по оплате труда работников органов местного самоуправления Орловского района в рамках подпрограммы «Обеспечение реализации муниципальной программы Орловского района «Развитие образования» и прочие мероприятия» муниципальной программы Орловского района «Развитие образования»</t>
  </si>
  <si>
    <t>02.2.00.00110</t>
  </si>
  <si>
    <t>Расходы на выплаты по оплате труда работников органов местного самоуправления Орловского района в рамках подпрограммы «Обеспечение реализации муниципальной программы Орловского района «Развитие образования» и прочие мероприятия» муниципальной программы Орловского района «Развитие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</si>
  <si>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</si>
  <si>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обеспечение функций органов местного самоуправления Орловского района в рамках подпрограммы «Обеспечение реализации муниципальной программы Орловского района «Развитие образования» и прочие мероприятия» муниципальной программы Орловского района «Развитие образования»</t>
  </si>
  <si>
    <t>02.2.00.00190</t>
  </si>
  <si>
    <t>Расходы на обеспечение функций органов местного самоуправления Орловского района в рамках подпрограммы «Обеспечение реализации муниципальной программы Орловского района «Развитие образования» и прочие мероприятия» муниципальной программы Орловского района «Развитие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</si>
  <si>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Орловского района в рамках подпрограммы «Обеспечение реализации муниципальной программы Орловского района «Развитие образования» и прочие мероприятия» муниципальной программы Орловского района «Развитие образования» (Закупка товаров, работ и услуг для обеспечения государственных (муниципальных) нужд)</t>
  </si>
  <si>
    <t>200</t>
  </si>
  <si>
    <t>Мероприятия по обеспечению деятельности учебно-методических кабинетов, централизованных бухгалтерий в рамках подпрограммы "Обеспечение реализации муниципальной программы Орловского района "Развитие образования" и прочие мероприятия" муниципальной программы Орловского района "Развитие образования"</t>
  </si>
  <si>
    <t>02.2.00.22030</t>
  </si>
  <si>
    <t>Мероприятия по обеспечению деятельности учебно-методических кабинетов, централизованных бухгалтерий в рамках подпрограммы "Обеспечение реализации муниципальной программы Орловского района "Развитие образования" и прочие мероприятия" муниципальной программы Орловского района "Развитие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</si>
  <si>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Мероприятия по обеспечению деятельности учебно-методических кабинетов, централизованных бухгалтерий в рамках подпрограммы "Обеспечение реализации муниципальной программы Орловского района "Развитие образования" и прочие мероприятия" муниципальной программы Орловского района "Развитие образования" (Закупка товаров, работ и услуг для обеспечения государственных (муниципальных) нужд)</t>
  </si>
  <si>
    <t>05</t>
  </si>
  <si>
    <t>Мероприятия по обеспечению деятельности учебно-методических кабинетов, централизованных бухгалтерий в рамках подпрограммы "Обеспечение реализации муниципальной программы Орловского района "Развитие образования" и прочие мероприятия" муниципальной программы Орловского района "Развитие образования" (Иные бюджетные ассигнования)</t>
  </si>
  <si>
    <t>800</t>
  </si>
  <si>
    <t>Расходы на 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 830-ЗС «Об организации опеки и попечительства в Ростовской области» в рамках подпрограммы «Обеспечение реализации муниципальной программы Орловского района «Развитие образования» и прочие мероприятия» муниципальной программы Орловского района «Развитие образования»</t>
  </si>
  <si>
    <t>02.2.00.72040</t>
  </si>
  <si>
    <t>Расходы на 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 830-ЗС «Об организации опеки и попечительства в Ростовской области» в рамках подпрограммы «Обеспечение реализации муниципальной программы Орловского района «Развитие образования» и прочие мероприятия» муниципальной программы Орловского района «Развитие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</si>
  <si>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 830-ЗС «Об организации опеки и попечительства в Ростовской области» в рамках подпрограммы «Обеспечение реализации муниципальной программы Орловского района «Развитие образования» и прочие мероприятия» муниципальной программы Орловского района «Развитие образования» (Закупка товаров, работ и услуг для обеспечения государственных (муниципальных) нужд)</t>
  </si>
  <si>
    <t>Реализация направления расходов в рамках подпрограммы «Обеспечение реализации муниципальной программы Орловского района «Развитие образования» и прочие мероприятия» муниципальной программы Орловского района «Развитие образования»</t>
  </si>
  <si>
    <t>02.2.00.99990</t>
  </si>
  <si>
    <t>Реализация направления расходов в рамках подпрограммы «Обеспечение реализации муниципальной программы Орловского района «Развитие образования» и прочие мероприятия» муниципальной программы Орловского района «Развитие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</si>
  <si>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13</t>
  </si>
  <si>
    <t>Реализация направления расходов в рамках подпрограммы «Обеспечение реализации муниципальной программы Орловского района «Развитие образования» и прочие мероприятия» муниципальной программы Орловского района «Развитие образования» (Иные бюджетные ассигнования)</t>
  </si>
  <si>
    <t>Муниципальная программа Орловского района «Молодежная политика и социальная активность»</t>
  </si>
  <si>
    <t>03.0.00.00000</t>
  </si>
  <si>
    <t>Подпрограмма «Поддержка молодежных инициатив»</t>
  </si>
  <si>
    <t>03.1.00.00000</t>
  </si>
  <si>
    <t>Расходы на обеспечение деятельности (оказание услуг) муниципальных учреждений Орловского района в рамках подпрограммы «Поддержка молодежных инициатив» муниципальной программы Орловского района «Молодежная политика и социальная активность»</t>
  </si>
  <si>
    <t>03.1.00.00590</t>
  </si>
  <si>
    <t>Расходы на обеспечение деятельности (оказание услуг) муниципальных учреждений Орловского района в рамках подпрограммы «Поддержка молодежных инициатив» муниципальной программы Орловского района «Молодежная политика и социальная активность» (Предоставление субсидий бюджетным, автономным учреждениям и иным некоммерческим организациям)</t>
  </si>
  <si>
    <t>08</t>
  </si>
  <si>
    <t>11</t>
  </si>
  <si>
    <t>Расходы на софинансирование муниципальных программ по работе с молодежью в рамках подпрограммы «Поддержка молодежных инициатив» муниципальной программы Орловского района «Молодежная политика и социальная активность»</t>
  </si>
  <si>
    <t>03.1.00.S3120</t>
  </si>
  <si>
    <t>Расходы на софинансирование муниципальных программ по работе с молодежью в рамках подпрограммы «Поддержка молодежных инициатив» муниципальной программы Орловского района «Молодежная политика и социальная активность» (Предоставление субсидий бюджетным, автономным учреждениям и иным некоммерческим организациям)</t>
  </si>
  <si>
    <t>Подпрограмма «Формирование патриотизма и гражданственности в молодежной среде»</t>
  </si>
  <si>
    <t>03.2.00.00000</t>
  </si>
  <si>
    <t>Расходы на обеспечение деятельности (оказание услуг) муниципальных учреждений Орловского района в рамках подпрограммы «Формирование патриотизма и гражданственности в молодежной среде» муниципальной программы Орловского района «Молодежная политика и социальная активность»</t>
  </si>
  <si>
    <t>03.2.00.00590</t>
  </si>
  <si>
    <t>Расходы на обеспечение деятельности (оказание услуг) муниципальных учреждений Орловского района в рамках подпрограммы «Формирование патриотизма и гражданственности в молодежной среде» муниципальной программы Орловского района «Молодежная политика и социальная активность» (Предоставление субсидий бюджетным, автономным учреждениям и иным некоммерческим организациям)</t>
  </si>
  <si>
    <t>Подпрограмма «Формирование эффективной системы поддержки добровольческой деятельности»</t>
  </si>
  <si>
    <t>03.3.00.00000</t>
  </si>
  <si>
    <t>Расходы на обеспечение деятельности (оказание услуг) муниципальных учреждений Орловского района в рамках подпрограммы «Формирование эффективной системы поддержки добровольческой деятельности» муниципальной программы Орловского района «Молодежная политика и социальная активность»</t>
  </si>
  <si>
    <t>03.3.00.00590</t>
  </si>
  <si>
    <t>Расходы на обеспечение деятельности (оказание услуг) муниципальных учреждений Орловского района в рамках подпрограммы «Формирование эффективной системы поддержки добровольческой деятельности» муниципальной программы Орловского района «Молодежная политика и социальная активность» (Предоставление субсидий бюджетным, автономным учреждениям и иным некоммерческим организациям)</t>
  </si>
  <si>
    <t>Муниципальная программа Орловского района «Социальная поддержка граждан»</t>
  </si>
  <si>
    <t>04.0.00.00000</t>
  </si>
  <si>
    <t>Подпрограмма «Социальная поддержка отдельных категорий граждан»</t>
  </si>
  <si>
    <t>04.1.00.00000</t>
  </si>
  <si>
    <t>Расходы на обеспечение функций органов местного самоуправления Орловского района в рамках подпрограммы «Социальная поддержка отдельных категорий граждан» муниципальной программы Орловского района «Социальная поддержка граждан»</t>
  </si>
  <si>
    <t>04.1.00.00190</t>
  </si>
  <si>
    <t>Расходы на обеспечение функций органов местного самоуправления Орловского района в рамках подпрограммы «Социальная поддержка отдельных категорий граждан» муниципальной программы Орловского района «Социальная поддержка граждан» (Закупка товаров, работ и услуг для обеспечения государственных (муниципальных) нужд)</t>
  </si>
  <si>
    <t>10</t>
  </si>
  <si>
    <t>06</t>
  </si>
  <si>
    <t>Мероприятия по диспансеризации муниципальных служащих Орловского района в рамках подпрограммы «Социальная поддержка отдельных категорий граждан» муниципальной программы Орловского района «Социальная поддержка граждан»</t>
  </si>
  <si>
    <t>04.1.00.21010</t>
  </si>
  <si>
    <t>Мероприятия по диспансеризации муниципальных служащих Орловского района в рамках подпрограммы «Социальная поддержка отдельных категорий граждан» муниципальной программы Орловского района «Социальная поддержка граждан» (Закупка товаров, работ и услуг для обеспечения государственных (муниципальных) нужд)</t>
  </si>
  <si>
    <t>Расходы на разработку проектно-сметной документации и поведение достоверности сметной стоимости рамках подпрограммы "Социальная поддержка отдельных категорий граждан" муниципальной программы Орловского района "Социальная поддержка граждан"</t>
  </si>
  <si>
    <t>04.1.00.22360</t>
  </si>
  <si>
    <t>Расходы на разработку проектно-сметной документации и поведение достоверности сметной стоимости рамках подпрограммы "Социальная поддержка отдельных категорий граждан" муниципальной программы Орловского района "Социальная поддержка граждан" (Закупка товаров, работ и услуг для обеспечения государственных (муниципальных) нужд)</t>
  </si>
  <si>
    <t>Расходы на выплату муниципальной пенсии за выслугу лет, ежемесячной доплаты к пенсии отдельным категориям граждан в рамках подпрограммы «Социальная поддержка отдельных категорий граждан» муниципальной программы Орловского района «Социальная поддержка граждан»</t>
  </si>
  <si>
    <t>04.1.00.22720</t>
  </si>
  <si>
    <t>Расходы на выплату муниципальной пенсии за выслугу лет, ежемесячной доплаты к пенсии отдельным категориям граждан в рамках подпрограммы «Социальная поддержка отдельных категорий граждан» муниципальной программы Орловского района «Социальная поддержка граждан» (Социальное обеспечение и иные выплаты населению)</t>
  </si>
  <si>
    <t>300</t>
  </si>
  <si>
    <t>Расходы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 в рамках подпрограммы "Социальная поддержка отдельных категорий граждан" муниципальной программы Орловского района "Социальная поддержка граждан"</t>
  </si>
  <si>
    <t>04.1.00.51370</t>
  </si>
  <si>
    <t>Расходы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 в рамках подпрограммы "Социальная поддержка отдельных категорий граждан" муниципальной программы Орловского района "Социальная поддержка граждан" (Закупка товаров, работ и услуг для обеспечения государственных (муниципальных) нужд)</t>
  </si>
  <si>
    <t>Расходы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 в рамках подпрограммы "Социальная поддержка отдельных категорий граждан" муниципальной программы Орловского района "Социальная поддержка граждан" (Социальное обеспечение и иные выплаты населению)</t>
  </si>
  <si>
    <t>Расходы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 в рамках подпрограммы «Социальная поддержка отдельных категорий граждан» муниципальной программы Орловского района «Социальная поддержка граждан»</t>
  </si>
  <si>
    <t>04.1.00.52200</t>
  </si>
  <si>
    <t>Расходы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 в рамках подпрограммы «Социальная поддержка отдельных категорий граждан» муниципальной программы Орловского района «Социальная поддержка граждан» (Закупка товаров, работ и услуг для обеспечения государственных (муниципальных) нужд)</t>
  </si>
  <si>
    <t>Расходы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 в рамках подпрограммы «Социальная поддержка отдельных категорий граждан» муниципальной программы Орловского района «Социальная поддержка граждан» (Социальное обеспечение и иные выплаты населению)</t>
  </si>
  <si>
    <t>Расходы на оплату жилищно-коммунальных услуг отдельным категориям граждан в рамках подпрограммы «Социальная поддержка отдельных категорий граждан» муниципальной программы Орловского района «Социальная поддержка граждан»</t>
  </si>
  <si>
    <t>04.1.00.52500</t>
  </si>
  <si>
    <t>Расходы на оплату жилищно-коммунальных услуг отдельным категориям граждан в рамках подпрограммы «Социальная поддержка отдельных категорий граждан» муниципальной программы Орловского района «Социальная поддержка граждан» (Закупка товаров, работ и услуг для обеспечения государственных (муниципальных) нужд)</t>
  </si>
  <si>
    <t>Расходы на оплату жилищно-коммунальных услуг отдельным категориям граждан в рамках подпрограммы «Социальная поддержка отдельных категорий граждан» муниципальной программы Орловского района «Социальная поддержка граждан» (Социальное обеспечение и иные выплаты населению)</t>
  </si>
  <si>
    <t>Расходы на осуществление полномочий по предоставлению мер социальной поддержки ветеранов труда и граждан, приравненных к ним, в том числе по организации приема и оформления документов, необходимых для присвоения звания «Ветеран труда»,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«Социальная поддержка отдельных категорий граждан» муниципальной программы Орловского района «Социальная поддержка граждан»</t>
  </si>
  <si>
    <t>04.1.00.72050</t>
  </si>
  <si>
    <t>Расходы на осуществление полномочий по предоставлению мер социальной поддержки ветеранов труда и граждан, приравненных к ним, в том числе по организации приема и оформления документов, необходимых для присвоения звания «Ветеран труда»,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«Социальная поддержка отдельных категорий граждан» муниципальной программы Орловского района «Социальная поддержка граждан» (Закупка товаров, работ и услуг для обеспечения государственных (муниципальных) нужд)</t>
  </si>
  <si>
    <t>Расходы на осуществление полномочий по предоставлению мер социальной поддержки ветеранов труда и граждан, приравненных к ним, в том числе по организации приема и оформления документов, необходимых для присвоения звания «Ветеран труда»,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«Социальная поддержка отдельных категорий граждан» муниципальной программы Орловского района «Социальная поддержка граждан» (Социальное обеспечение и иные выплаты населению)</t>
  </si>
  <si>
    <t>Расходы на осуществление полномочий по предоставлению мер социальной поддержки тружеников тыла,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«Социальная поддержка отдельных категорий граждан» муниципальной программы Орловского района «Социальная поддержка граждан»</t>
  </si>
  <si>
    <t>04.1.00.72060</t>
  </si>
  <si>
    <t>Расходы на осуществление полномочий по предоставлению мер социальной поддержки тружеников тыла,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«Социальная поддержка отдельных категорий граждан» муниципальной программы Орловского района «Социальная поддержка граждан» (Социальное обеспечение и иные выплаты населению)</t>
  </si>
  <si>
    <t>Расходы на осуществление полномочий по предоставлению мер социальной поддержки реабилитированных лиц, лиц, признанных пострадавшими от политических репрессий, и членов их семей, за исключением проезда на пригородном железнодорожном, водном транспорте и автомобильном транспорте пригородного межмуниципального сообщения в рамках подпрограммы «Социальная поддержка отдельных категорий граждан» муниципальной программы Орловского района «Социальная поддержка граждан»</t>
  </si>
  <si>
    <t>04.1.00.72070</t>
  </si>
  <si>
    <t>Расходы на осуществление полномочий по предоставлению мер социальной поддержки реабилитированных лиц, лиц, признанных пострадавшими от политических репрессий, и членов их семей, за исключением проезда на пригородном железнодорожном, водном транспорте и автомобильном транспорте пригородного межмуниципального сообщения в рамках подпрограммы «Социальная поддержка отдельных категорий граждан» муниципальной программы Орловского района «Социальная поддержка граждан» (Закупка товаров, работ и услуг для обеспечения государственных (муниципальных) нужд)</t>
  </si>
  <si>
    <t>Расходы на осуществление полномочий по предоставлению мер социальной поддержки реабилитированных лиц, лиц, признанных пострадавшими от политических репрессий, и членов их семей, за исключением проезда на пригородном железнодорожном, водном транспорте и автомобильном транспорте пригородного межмуниципального сообщения в рамках подпрограммы «Социальная поддержка отдельных категорий граждан» муниципальной программы Орловского района «Социальная поддержка граждан» (Социальное обеспечение и иные выплаты населению)</t>
  </si>
  <si>
    <t>Расходы на осуществление полномочий по предоставлению мер социальной поддержки ветеранов труда Ростовской области, в том числе по организации приема и оформления документов, необходимых для присвоения звания «Ветеран труда Ростовской области»,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«Социальная поддержка отдельных категорий граждан» муниципальной программы Орловского района «Социальная поддержка граждан»</t>
  </si>
  <si>
    <t>04.1.00.72080</t>
  </si>
  <si>
    <t>Расходы на осуществление полномочий по предоставлению мер социальной поддержки ветеранов труда Ростовской области, в том числе по организации приема и оформления документов, необходимых для присвоения звания «Ветеран труда Ростовской области»,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«Социальная поддержка отдельных категорий граждан» муниципальной программы Орловского района «Социальная поддержка граждан» (Закупка товаров, работ и услуг для обеспечения государственных (муниципальных) нужд)</t>
  </si>
  <si>
    <t>Расходы на осуществление полномочий по предоставлению мер социальной поддержки ветеранов труда Ростовской области, в том числе по организации приема и оформления документов, необходимых для присвоения звания «Ветеран труда Ростовской области»,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«Социальная поддержка отдельных категорий граждан» муниципальной программы Орловского района «Социальная поддержка граждан» (Социальное обеспечение и иные выплаты населению)</t>
  </si>
  <si>
    <t>Расходы на осуществление полномочий по предоставлению мер социальной поддержки отдельных категорий граждан, работающих и проживающих в сельской местности в рамках подпрограммы «Социальная поддержка отдельных категорий граждан» муниципальной программы Орловского района «Социальная поддержка граждан»</t>
  </si>
  <si>
    <t>04.1.00.72090</t>
  </si>
  <si>
    <t>Расходы на осуществление полномочий по предоставлению мер социальной поддержки отдельных категорий граждан, работающих и проживающих в сельской местности в рамках подпрограммы «Социальная поддержка отдельных категорий граждан» муниципальной программы Орловского района «Социальная поддержка граждан» (Закупка товаров, работ и услуг для обеспечения государственных (муниципальных) нужд)</t>
  </si>
  <si>
    <t>Расходы на осуществление полномочий по предоставлению мер социальной поддержки отдельных категорий граждан, работающих и проживающих в сельской местности в рамках подпрограммы «Социальная поддержка отдельных категорий граждан» муниципальной программы Орловского района «Социальная поддержка граждан» (Социальное обеспечение и иные выплаты населению)</t>
  </si>
  <si>
    <t>Расходы на осуществление полномочий по предоставлению гражданам в целях оказания социальной поддержки субсидий на оплату жилых помещений и коммунальных услуг в рамках подпрограммы «Социальная поддержка отдельных категорий граждан» муниципальной программы Орловского района «Социальная поддержка граждан»</t>
  </si>
  <si>
    <t>04.1.00.72100</t>
  </si>
  <si>
    <t>Расходы на осуществление полномочий по предоставлению гражданам в целях оказания социальной поддержки субсидий на оплату жилых помещений и коммунальных услуг в рамках подпрограммы «Социальная поддержка отдельных категорий граждан» муниципальной программы Орловского района «Социальная поддержка граждан» (Закупка товаров, работ и услуг для обеспечения государственных (муниципальных) нужд)</t>
  </si>
  <si>
    <t>Расходы на осуществление полномочий по предоставлению гражданам в целях оказания социальной поддержки субсидий на оплату жилых помещений и коммунальных услуг в рамках подпрограммы «Социальная поддержка отдельных категорий граждан» муниципальной программы Орловского района «Социальная поддержка граждан» (Социальное обеспечение и иные выплаты населению)</t>
  </si>
  <si>
    <t>Расходы на организацию исполнительно-распорядительных функций, связанных с реализацией переданных государственных полномочий в сфере социального обслуживания в соответствии с пунктом 1 части 1 статьи 6 Областного закона от 3 сентября 2014 года № 222-ЗС «О социальном обслуживании граждан в Ростовской области», по назначению ежемесячного пособия на ребенка, предоставлению мер социальной поддержки отдельным категориям граждан, по организации и осуществлению деятельности по попечительству в соответствии со статьей 7 Областного закона от 26 декабря 2007 года № 830-ЗС «Об организации опеки и попечительства в Ростовской области», по организации приемных семей для граждан пожилого возраста и инвалидов в соответствии с Областным законом от 19 ноября 2009 года № 320-ЗС «Об организации приемных семей для граждан пожилого возраста и инвалидов в Ростовской области», а также по организации работы по оформлению и назначению адресной социальной помощи в соответствии с Областным законом от 22 октября 2004 года № 174-ЗС «Об адресной социальной помощи в Ростовской области» в рамках подпрограммы «Социальная поддержка отдельных категорий граждан» муниципальной программы Орловского района «Социальная поддержка граждан»</t>
  </si>
  <si>
    <t>04.1.00.72110</t>
  </si>
  <si>
    <t>Расходы на организацию исполнительно-распорядительных функций, связанных с реализацией переданных государственных полномочий в сфере социального обслуживания в соответствии с пунктом 1 части 1 статьи 6 Областного закона от 3 сентября 2014 года № 222-ЗС «О социальном обслуживании граждан в Ростовской области», по назначению ежемесячного пособия на ребенка, предоставлению мер социальной поддержки отдельным категориям граждан, по организации и осуществлению деятельности по попечительству в соответствии со статьей 7 Областного закона от 26 декабря 2007 года № 830-ЗС «Об организации опеки и попечительства в Ростовской области», по организации приемных семей для граждан пожилого возраста и инвалидов в соответствии с Областным законом от 19 ноября 2009 года № 320-ЗС «Об организации приемных семей для граждан пожилого возраста и инвалидов в Ростовской области», а также по организации работы по оформлению и назначению адресной социальной помощи в соответствии с Областным законом от 22 октября 2004 года № 174-ЗС «Об адресной социальной помощи в Ростовской области» в рамках подпрограммы «Социальная поддержка отдельных категорий граждан» муниципальной программы Орловского района «Социальная поддержка граждан»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</si>
  <si>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организацию исполнительно-распорядительных функций, связанных с реализацией переданных государственных полномочий в сфере социального обслуживания в соответствии с пунктом 1 части 1 статьи 6 Областного закона от 3 сентября 2014 года № 222-ЗС «О социальном обслуживании граждан в Ростовской области», по назначению ежемесячного пособия на ребенка, предоставлению мер социальной поддержки отдельным категориям граждан, по организации и осуществлению деятельности по попечительству в соответствии со статьей 7 Областного закона от 26 декабря 2007 года № 830-ЗС «Об организации опеки и попечительства в Ростовской области», по организации приемных семей для граждан пожилого возраста и инвалидов в соответствии с Областным законом от 19 ноября 2009 года № 320-ЗС «Об организации приемных семей для граждан пожилого возраста и инвалидов в Ростовской области», а также по организации работы по оформлению и назначению адресной социальной помощи в соответствии с Областным законом от 22 октября 2004 года № 174-ЗС «Об адресной социальной помощи в Ростовской области» в рамках подпрограммы «Социальная поддержка отдельных категорий граждан» муниципальной программы Орловского района «Социальная поддержка граждан» (Закупка товаров, работ и услуг для обеспечения государственных (муниципальных) нужд)</t>
  </si>
  <si>
    <t>Расходы на организацию исполнительно-распорядительных функций, связанных с реализацией переданных государственных полномочий в сфере социального обслуживания в соответствии с пунктом 1 части 1 статьи 6 Областного закона от 3 сентября 2014 года № 222-ЗС «О социальном обслуживании граждан в Ростовской области», по назначению ежемесячного пособия на ребенка, предоставлению мер социальной поддержки отдельным категориям граждан, по организации и осуществлению деятельности по попечительству в соответствии со статьей 7 Областного закона от 26 декабря 2007 года № 830-ЗС «Об организации опеки и попечительства в Ростовской области», по организации приемных семей для граждан пожилого возраста и инвалидов в соответствии с Областным законом от 19 ноября 2009 года № 320-ЗС «Об организации приемных семей для граждан пожилого возраста и инвалидов в Ростовской области», а также по организации работы по оформлению и назначению адресной социальной помощи в соответствии с Областным законом от 22 октября 2004 года № 174-ЗС «Об адресной социальной помощи в Ростовской области» в рамках подпрограммы «Социальная поддержка отдельных категорий граждан» муниципальной программы Орловского района «Социальная поддержка граждан» (Социальное обеспечение и иные выплаты населению)</t>
  </si>
  <si>
    <t>Расходы на организацию исполнительно-распорядительных функций, связанных с реализацией переданных государственных полномочий в сфере социального обслуживания в соответствии с пунктом 1 части 1 статьи 6 Областного закона от 3 сентября 2014 года № 222-ЗС «О социальном обслуживании граждан в Ростовской области», по назначению ежемесячного пособия на ребенка, предоставлению мер социальной поддержки отдельным категориям граждан, по организации и осуществлению деятельности по попечительству в соответствии со статьей 7 Областного закона от 26 декабря 2007 года № 830-ЗС «Об организации опеки и попечительства в Ростовской области», по организации приемных семей для граждан пожилого возраста и инвалидов в соответствии с Областным законом от 19 ноября 2009 года № 320-ЗС «Об организации приемных семей для граждан пожилого возраста и инвалидов в Ростовской области», а также по организации работы по оформлению и назначению адресной социальной помощи в соответствии с Областным законом от 22 октября 2004 года № 174-ЗС «Об адресной социальной помощи в Ростовской области» в рамках подпрограммы «Социальная поддержка отдельных категорий граждан» муниципальной программы Орловского района «Социальная поддержка граждан» (Предоставление субсидий бюджетным, автономным учреждениям и иным некоммерческим организациям)</t>
  </si>
  <si>
    <t>Расходы на организацию исполнительно-распорядительных функций, связанных с реализацией переданных государственных полномочий в сфере социального обслуживания в соответствии с пунктом 1 части 1 статьи 6 Областного закона от 3 сентября 2014 года № 222-ЗС «О социальном обслуживании граждан в Ростовской области», по назначению ежемесячного пособия на ребенка, предоставлению мер социальной поддержки отдельным категориям граждан, по организации и осуществлению деятельности по попечительству в соответствии со статьей 7 Областного закона от 26 декабря 2007 года № 830-ЗС «Об организации опеки и попечительства в Ростовской области», по организации приемных семей для граждан пожилого возраста и инвалидов в соответствии с Областным законом от 19 ноября 2009 года № 320-ЗС «Об организации приемных семей для граждан пожилого возраста и инвалидов в Ростовской области», а также по организации работы по оформлению и назначению адресной социальной помощи в соответствии с Областным законом от 22 октября 2004 года № 174-ЗС «Об адресной социальной помощи в Ростовской области» в рамках подпрограммы «Социальная поддержка отдельных категорий граждан» муниципальной программы Орловского района «Социальная поддержка граждан» (Иные бюджетные ассигнования)</t>
  </si>
  <si>
    <t>Расходы на осуществление полномочий по предоставлению материальной и иной помощи для погребения в рамках подпрограммы «Социальная поддержка отдельных категорий граждан» муниципальной программы Орловского района «Социальная поддержка граждан»</t>
  </si>
  <si>
    <t>04.1.00.72120</t>
  </si>
  <si>
    <t>Расходы на осуществление полномочий по предоставлению материальной и иной помощи для погребения в рамках подпрограммы «Социальная поддержка отдельных категорий граждан» муниципальной программы Орловского района «Социальная поддержка граждан» (Закупка товаров, работ и услуг для обеспечения государственных (муниципальных) нужд)</t>
  </si>
  <si>
    <t>Расходы на осуществление полномочий по предоставлению материальной и иной помощи для погребения в рамках подпрограммы «Социальная поддержка отдельных категорий граждан» муниципальной программы Орловского района «Социальная поддержка граждан» (Социальное обеспечение и иные выплаты населению)</t>
  </si>
  <si>
    <t>Реализация направления расходов в рамках подпрограммы «Социальная поддержка отдельных категорий граждан» муниципальной программы Орловского района «Социальная поддержка граждан»</t>
  </si>
  <si>
    <t>04.1.00.99990</t>
  </si>
  <si>
    <t>Реализация направления расходов в рамках подпрограммы «Социальная поддержка отдельных категорий граждан» муниципальной программы Орловского района «Социальная поддержка граждан» (Иные бюджетные ассигнования)</t>
  </si>
  <si>
    <t>Подпрограмма «Совершенствование мер демографической политики в области социальной поддержки семьи и детей"</t>
  </si>
  <si>
    <t>04.2.00.00000</t>
  </si>
  <si>
    <t>Расходы на организацию отдыха детей в каникулярное время в рамках подпрограммы "Совершенствование мер демографической политики в области социальной поддержки семьи и детей" муниципальной программы Орловского района "Социальная поддержка граждан"</t>
  </si>
  <si>
    <t>04.2.00.22040</t>
  </si>
  <si>
    <t>Расходы на организацию отдыха детей в каникулярное время в рамках подпрограммы "Совершенствование мер демографической политики в области социальной поддержки семьи и детей" муниципальной программы Орловского района "Социальная поддержка граждан" (Закупка товаров, работ и услуг для обеспечения государственных (муниципальных) нужд)</t>
  </si>
  <si>
    <t>Расходы на организацию отдыха детей в каникулярное время в рамках подпрограммы "Совершенствование мер демографической политики в области социальной поддержки семьи и детей" муниципальной программы Орловского района "Социальная поддержка граждан" (Предоставление субсидий бюджетным, автономным учреждениям и иным некоммерческим организациям)</t>
  </si>
  <si>
    <t>Расходы на осуществление полномочий по назначению и выплате единовременного пособия при всех формах устройства детей, лишенных родительского попечения, в семью в рамках подпрограммы «Совершенствование мер демографической политики в области социальной поддержки семьи и детей» муниципальной программы Орловского района «Социальная поддержка граждан»</t>
  </si>
  <si>
    <t>04.2.00.52600</t>
  </si>
  <si>
    <t>Расходы на осуществление полномочий по назначению и выплате единовременного пособия при всех формах устройства детей, лишенных родительского попечения, в семью в рамках подпрограммы «Совершенствование мер демографической политики в области социальной поддержки семьи и детей» муниципальной программы Орловского района «Социальная поддержка граждан» (Социальное обеспечение и иные выплаты населению)</t>
  </si>
  <si>
    <t>04</t>
  </si>
  <si>
    <t>Расходы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в соответствии с Федеральным законом от 19 мая 1995 года № 81-ФЗ «О государственных пособиях гражданам, имеющим детей», в рамках подпрограммы «Совершенствование мер демографической политики в области социальной поддержки семьи и детей» муниципальной программы Орловского района «Социальная поддержка граждан»</t>
  </si>
  <si>
    <t>04.2.00.52700</t>
  </si>
  <si>
    <t>Расходы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в соответствии с Федеральным законом от 19 мая 1995 года № 81-ФЗ «О государственных пособиях гражданам, имеющим детей», в рамках подпрограммы «Совершенствование мер демографической политики в области социальной поддержки семьи и детей» муниципальной программы Орловского района «Социальная поддержка граждан» (Социальное обеспечение и иные выплаты населению)</t>
  </si>
  <si>
    <t>Расходы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 81-ФЗ «О государственных пособиях гражданам, имеющим детей» в рамках подпрограммы «Совершенствование мер демографической политики в области социальной поддержки семьи и детей» муниципальной программы Орловского района «Социальная поддержка граждан»</t>
  </si>
  <si>
    <t>04.2.00.53800</t>
  </si>
  <si>
    <t>Расходы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 81-ФЗ «О государственных пособиях гражданам, имеющим детей» в рамках подпрограммы «Совершенствование мер демографической политики в области социальной поддержки семьи и детей» муниципальной программы Орловского района «Социальная поддержка граждан» (Социальное обеспечение и иные выплаты населению)</t>
  </si>
  <si>
    <t>Расходы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 81-ФЗ «О государственных пособиях гражданам, имеющим детей», за счет средств резервного фонда Правительства Российской Федерации, в рамках подпрограммы «Совершенствование мер демографической политики в области социальной поддержки семьи и детей» муниципальной программы Орловского района «Социальная поддержка граждан»</t>
  </si>
  <si>
    <t>04.2.00.5380F</t>
  </si>
  <si>
    <t>Расходы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 81-ФЗ «О государственных пособиях гражданам, имеющим детей», за счет средств резервного фонда Правительства Российской Федерации, в рамках подпрограммы «Совершенствование мер демографической политики в области социальной поддержки семьи и детей» муниципальной программы Орловского района «Социальная поддержка граждан» (Социальное обеспечение и иные выплаты населению)</t>
  </si>
  <si>
    <t>Расходы на осуществление полномочий по предоставлению мер социальной поддержки детей из многодетных семей в рамках подпрограммы «Совершенствование мер демографической политики в области социальной поддержки семьи и детей» муниципальной программы Орловского района «Социальная поддержка граждан»</t>
  </si>
  <si>
    <t>04.2.00.72150</t>
  </si>
  <si>
    <t>Расходы на осуществление полномочий по предоставлению мер социальной поддержки детей из многодетных семей в рамках подпрограммы «Совершенствование мер демографической политики в области социальной поддержки семьи и детей» муниципальной программы Орловского района «Социальная поддержка граждан» (Закупка товаров, работ и услуг для обеспечения государственных (муниципальных) нужд)</t>
  </si>
  <si>
    <t>Расходы на осуществление полномочий по предоставлению мер социальной поддержки детей из многодетных семей в рамках подпрограммы «Совершенствование мер демографической политики в области социальной поддержки семьи и детей» муниципальной программы Орловского района «Социальная поддержка граждан» (Социальное обеспечение и иные выплаты населению)</t>
  </si>
  <si>
    <t>Расходы на осуществление полномочий по выплате ежемесячного пособия на ребенка в рамках подпрограммы «Совершенствование мер демографической политики в области социальной поддержки семьи и детей» муниципальной программы Орловского района «Социальная поддержка граждан»</t>
  </si>
  <si>
    <t>04.2.00.72170</t>
  </si>
  <si>
    <t>Расходы на осуществление полномочий по выплате ежемесячного пособия на ребенка в рамках подпрограммы «Совершенствование мер демографической политики в области социальной поддержки семьи и детей» муниципальной программы Орловского района «Социальная поддержка граждан» (Закупка товаров, работ и услуг для обеспечения государственных (муниципальных) нужд)</t>
  </si>
  <si>
    <t>Расходы на осуществление полномочий по выплате ежемесячного пособия на ребенка в рамках подпрограммы «Совершенствование мер демографической политики в области социальной поддержки семьи и детей» муниципальной программы Орловского района «Социальная поддержка граждан» (Социальное обеспечение и иные выплаты населению)</t>
  </si>
  <si>
    <t>Расходы на осуществление полномочий по выплате компенсации родительской платы за присмотр и уход за детьми в образовательной организации, реализующей образовательную программу дошкольного образования в рамках подпрограммы «Совершенствование мер демографической политики в области социальной поддержки семьи и детей» муниципальной программы Орловского района «Социальная поддержка граждан»</t>
  </si>
  <si>
    <t>04.2.00.72180</t>
  </si>
  <si>
    <t>Расходы на осуществление полномочий по выплате компенсации родительской платы за присмотр и уход за детьми в образовательной организации, реализующей образовательную программу дошкольного образования в рамках подпрограммы «Совершенствование мер демографической политики в области социальной поддержки семьи и детей» муниципальной программы Орловского района «Социальная поддержка граждан» (Закупка товаров, работ и услуг для обеспечения государственных (муниципальных) нужд)</t>
  </si>
  <si>
    <t>Расходы на осуществление полномочий по выплате компенсации родительской платы за присмотр и уход за детьми в образовательной организации, реализующей образовательную программу дошкольного образования в рамках подпрограммы «Совершенствование мер демографической политики в области социальной поддержки семьи и детей» муниципальной программы Орловского района «Социальная поддержка граждан» (Социальное обеспечение и иные выплаты населению)</t>
  </si>
  <si>
    <t>Расходы на осуществление полномочий по организации и обеспечению отдыха и оздоровления детей, за исключением детей-сирот, детей, оставшихся без попечения родителей, детей, находящихся в социально опасном положении, и одаренных детей, проживающих в малоимущих семьях, в рамках подпрограммы «Совершенствование мер демографической политики в области социальной поддержки семьи и детей» муниципальной программы Орловского района «Социальная поддержка граждан»</t>
  </si>
  <si>
    <t>04.2.00.72200</t>
  </si>
  <si>
    <t>Расходы на осуществление полномочий по организации и обеспечению отдыха и оздоровления детей, за исключением детей-сирот, детей, оставшихся без попечения родителей, детей, находящихся в социально опасном положении, и одаренных детей, проживающих в малоимущих семьях, в рамках подпрограммы «Совершенствование мер демографической политики в области социальной поддержки семьи и детей» муниципальной программы Орловского района «Социальная поддержка граждан» (Закупка товаров, работ и услуг для обеспечения государственных (муниципальных) нужд)</t>
  </si>
  <si>
    <t>Расходы на осуществление полномочий по организации и обеспечению отдыха и оздоровления детей, за исключением детей-сирот, детей, оставшихся без попечения родителей, детей, находящихся в социально опасном положении, и одаренных детей, проживающих в малоимущих семьях, в рамках подпрограммы «Совершенствование мер демографической политики в области социальной поддержки семьи и детей» муниципальной программы Орловского района «Социальная поддержка граждан» (Социальное обеспечение и иные выплаты населению)</t>
  </si>
  <si>
    <t>Расходы на осуществление полномочий по предоставлению мер социальной поддержки детей-сирот и детей, оставшихся без попечения родителей, лиц из числа детей-сирот и детей, оставшихся без попечения родителей, предусмотренных пунктами 1, 11, 12, 13 статьи 132 Областного закона от 22 октября 2004 года № 165-ЗС «О социальной поддержке детства в Ростовской области» в рамках подпрограммы «Совершенствование мер демографической политики в области социальной поддержки семьи и детей» муниципальной программы Орловского района «Социальная поддержка граждан»</t>
  </si>
  <si>
    <t>04.2.00.72420</t>
  </si>
  <si>
    <t>Расходы на осуществление полномочий по предоставлению мер социальной поддержки детей-сирот и детей, оставшихся без попечения родителей, лиц из числа детей-сирот и детей, оставшихся без попечения родителей, предусмотренных пунктами 1, 11, 12, 13 статьи 132 Областного закона от 22 октября 2004 года № 165-ЗС «О социальной поддержке детства в Ростовской области» в рамках подпрограммы «Совершенствование мер демографической политики в области социальной поддержки семьи и детей» муниципальной программы Орловского района «Социальная поддержка граждан» (Социальное обеспечение и иные выплаты населению)</t>
  </si>
  <si>
    <t>Расходы на осуществление полномочий по предоставлению меры социальной поддержки семей, имеющих детей и проживающих на территории Ростовской области, в виде ежемесячной денежной выплаты на ребенка в возрасте от трех до семи лет включительно в рамках подпрограммы “Совершенствование мер демографической политики в области социальной поддержки семьи и детей” муниципальной программы Орловского района “Социальная поддержка граждан”</t>
  </si>
  <si>
    <t>04.2.00.72470</t>
  </si>
  <si>
    <t>Расходы на осуществление полномочий по предоставлению меры социальной поддержки семей, имеющих детей и проживающих на территории Ростовской области, в виде ежемесячной денежной выплаты на ребенка в возрасте от трех до семи лет включительно в рамках подпрограммы “Совершенствование мер демографической политики в области социальной поддержки семьи и детей” муниципальной программы Орловского района “Социальная поддержка граждан” (Закупка товаров, работ и услуг для обеспечения государственных (муниципальных) нужд)</t>
  </si>
  <si>
    <t>Осуществление ежемесячных выплат на детей в возрасте от трех до семи лет включительно в рамках подпрограммы “Совершенствование мер демографической политики в области социальной поддержки семьи и детей” муниципальной программы Орловского района “Социальная поддержка граждан”</t>
  </si>
  <si>
    <t>04.2.00.R3020</t>
  </si>
  <si>
    <t>Осуществление ежемесячных выплат на детей в возрасте от трех до семи лет включительно в рамках подпрограммы “Совершенствование мер демографической политики в области социальной поддержки семьи и детей” муниципальной программы Орловского района “Социальная поддержка граждан” (Социальное обеспечение и иные выплаты населению)</t>
  </si>
  <si>
    <t>Расходы на осуществление ежемесячных выплат на детей в возрасте от трех до семи лет включительно за счет средств резервного фонда Правительства Российской Федерации в рамках подпрограммы “Совершенствование мер демографической политики в области социальной поддержки семьи и детей” муниципальной программы Орловского района “Социальная поддержка граждан”</t>
  </si>
  <si>
    <t>04.2.00.R302F</t>
  </si>
  <si>
    <t>Расходы на осуществление ежемесячных выплат на детей в возрасте от трех до семи лет включительно за счет средств резервного фонда Правительства Российской Федерации в рамках подпрограммы “Совершенствование мер демографической политики в области социальной поддержки семьи и детей” муниципальной программы Орловского района “Социальная поддержка граждан” (Социальное обеспечение и иные выплаты населению)</t>
  </si>
  <si>
    <t>Расходы на организацию отдыха детей в каникулярное время в рамках подпрограммы «Совершенствование мер демографической политики в области социальной поддержки семьи и детей» муниципальной программы Орловского района «Социальная поддержка граждан»</t>
  </si>
  <si>
    <t>04.2.00.S3130</t>
  </si>
  <si>
    <t>Расходы на организацию отдыха детей в каникулярное время в рамках подпрограммы «Совершенствование мер демографической политики в области социальной поддержки семьи и детей» муниципальной программы Орловского района «Социальная поддержка граждан» (Предоставление субсидий бюджетным, автономным учреждениям и иным некоммерческим организациям)</t>
  </si>
  <si>
    <t>Расходы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 в рамках подпрограммы «Совершенствование мер демографической политики в области социальной поддержки семьи и детей» муниципальной программы Орловского района «Социальная поддержка граждан»</t>
  </si>
  <si>
    <t>04.2.P1.50840</t>
  </si>
  <si>
    <t>Расходы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 в рамках подпрограммы «Совершенствование мер демографической политики в области социальной поддержки семьи и детей» муниципальной программы Орловского района «Социальная поддержка граждан» (Социальное обеспечение и иные выплаты населению)</t>
  </si>
  <si>
    <t>Расходы на осуществление ежемесячной денежной выплаты в связи с рождением (усыновлением) первого ребенка в рамках подпрограммы «Совершенствование мер демографической политики в области социальной поддержки семьи и детей» муниципальной программы Орловского района «Социальная поддержка граждан»</t>
  </si>
  <si>
    <t>04.2.P1.55730</t>
  </si>
  <si>
    <t>Расходы на осуществление ежемесячной денежной выплаты в связи с рождением (усыновлением) первого ребенка в рамках подпрограммы «Совершенствование мер демографической политики в области социальной поддержки семьи и детей» муниципальной программы Орловского района «Социальная поддержка граждан» (Социальное обеспечение и иные выплаты населению)</t>
  </si>
  <si>
    <t>Расходы на осуществление полномочий по предоставлению мер социальной поддержки детей первого-второго года жизни из малоимущих семей в рамках подпрограммы «Совершенствование мер демографической политики в области социальной поддержки семьи и детей» муниципальной программы Орловского района «Социальная поддержка граждан»</t>
  </si>
  <si>
    <t>04.2.P1.72160</t>
  </si>
  <si>
    <t>Расходы на осуществление полномочий по предоставлению мер социальной поддержки детей первого-второго года жизни из малоимущих семей в рамках подпрограммы «Совершенствование мер демографической политики в области социальной поддержки семьи и детей» муниципальной программы Орловского района «Социальная поддержка граждан» (Закупка товаров, работ и услуг для обеспечения государственных (муниципальных) нужд)</t>
  </si>
  <si>
    <t>Расходы на осуществление полномочий по предоставлению мер социальной поддержки детей первого-второго года жизни из малоимущих семей в рамках подпрограммы «Совершенствование мер демографической политики в области социальной поддержки семьи и детей» муниципальной программы Орловского района «Социальная поддержка граждан» (Социальное обеспечение и иные выплаты населению)</t>
  </si>
  <si>
    <t>Расходы на осуществление полномочий по предоставлению мер социальной поддержки малоимущих семей, имеющих детей и проживающих на территории Ростовской области, в виде предоставления регионального материнского капитала в рамках подпрограммы «Совершенствование мер демографической политики в области социальной поддержки семьи и детей» муниципальной программы Орловского района «Социальная поддержка граждан»</t>
  </si>
  <si>
    <t>04.2.P1.72210</t>
  </si>
  <si>
    <t>Расходы на осуществление полномочий по предоставлению мер социальной поддержки малоимущих семей, имеющих детей и проживающих на территории Ростовской области, в виде предоставления регионального материнского капитала в рамках подпрограммы «Совершенствование мер демографической политики в области социальной поддержки семьи и детей» муниципальной программы Орловского района «Социальная поддержка граждан» (Закупка товаров, работ и услуг для обеспечения государственных (муниципальных) нужд)</t>
  </si>
  <si>
    <t>Расходы на осуществление полномочий по предоставлению мер социальной поддержки малоимущих семей, имеющих детей и проживающих на территории Ростовской области, в виде предоставления регионального материнского капитала в рамках подпрограммы «Совершенствование мер демографической политики в области социальной поддержки семьи и детей» муниципальной программы Орловского района «Социальная поддержка граждан» (Социальное обеспечение и иные выплаты населению)</t>
  </si>
  <si>
    <t>Расходы на осуществление полномочий по предоставлению мер социальной поддержки беременных женщин из малоимущих семей, кормящих матерей и детей в возрасте до трех лет из малоимущих семей в рамках подпрограммы «Совершенствование мер демографической политики в области социальной поддержки семьи и детей» муниципальной программы Орловского района «Социальная поддержка граждан»</t>
  </si>
  <si>
    <t>04.2.P1.72240</t>
  </si>
  <si>
    <t>Расходы на осуществление полномочий по предоставлению мер социальной поддержки беременных женщин из малоимущих семей, кормящих матерей и детей в возрасте до трех лет из малоимущих семей в рамках подпрограммы «Совершенствование мер демографической политики в области социальной поддержки семьи и детей» муниципальной программы Орловского района «Социальная поддержка граждан» (Закупка товаров, работ и услуг для обеспечения государственных (муниципальных) нужд)</t>
  </si>
  <si>
    <t>Расходы на осуществление полномочий по предоставлению мер социальной поддержки беременных женщин из малоимущих семей, кормящих матерей и детей в возрасте до трех лет из малоимущих семей в рамках подпрограммы «Совершенствование мер демографической политики в области социальной поддержки семьи и детей» муниципальной программы Орловского района «Социальная поддержка граждан» (Социальное обеспечение и иные выплаты населению)</t>
  </si>
  <si>
    <t>Расходы на осуществление полномочий по предоставлению мер социальной поддержки семей, имеющих детей и проживающих на территории Ростовской области, в виде ежемесячной денежной выплаты в размере определенного в Ростовской области прожиточного минимума для детей, назначаемой в случае рождения после 31 декабря 2012 года третьего ребенка (родного, усыновленного) или последующих детей (родных, усыновленных) до достижения ребенком возраста трех лет, в рамках подпрограммы «Совершенствование мер демографической политики в области социальной поддержки семьи и детей» муниципальной программы Орловского района «Социальная поддержка граждан»</t>
  </si>
  <si>
    <t>04.2.P1.72440</t>
  </si>
  <si>
    <t>Расходы на осуществление полномочий по предоставлению мер социальной поддержки семей, имеющих детей и проживающих на территории Ростовской области, в виде ежемесячной денежной выплаты в размере определенного в Ростовской области прожиточного минимума для детей, назначаемой в случае рождения после 31 декабря 2012 года третьего ребенка (родного, усыновленного) или последующих детей (родных, усыновленных) до достижения ребенком возраста трех лет, в рамках подпрограммы «Совершенствование мер демографической политики в области социальной поддержки семьи и детей» муниципальной программы Орловского района «Социальная поддержка граждан» (Закупка товаров, работ и услуг для обеспечения государственных (муниципальных) нужд)</t>
  </si>
  <si>
    <t>Подпрограмма «Старшее поколение»</t>
  </si>
  <si>
    <t>04.3.00.00000</t>
  </si>
  <si>
    <t>Расходы на обеспечение деятельности (оказание услуг) муниципальных учреждений Орловского района в рамках подпрограммы «Старшее поколение» муниципальной программы Орловского района «Социальная поддержка граждан»</t>
  </si>
  <si>
    <t>04.3.00.00590</t>
  </si>
  <si>
    <t>Расходы на обеспечение деятельности (оказание услуг) муниципальных учреждений Орловского района в рамках подпрограммы «Старшее поколение» муниципальной программы Орловского района «Социальная поддержка граждан» (Предоставление субсидий бюджетным, автономным учреждениям и иным некоммерческим организациям)</t>
  </si>
  <si>
    <t>Расходы на осуществление государственных полномочий в сфере социального обслуживания, предусмотренных пунктами 2, 3, 4 и 5 части 1 статьи 6 Областного закона от 3 сентября 2014 года № 222-ЗС «О социальном обслуживании граждан в Ростовской области» в рамках подпрограммы «Старшее поколение» муниципальной программы Орловского района «Социальная поддержка граждан»</t>
  </si>
  <si>
    <t>04.3.00.72260</t>
  </si>
  <si>
    <t>Расходы на осуществление государственных полномочий в сфере социального обслуживания, предусмотренных пунктами 2, 3, 4 и 5 части 1 статьи 6 Областного закона от 3 сентября 2014 года № 222-ЗС «О социальном обслуживании граждан в Ростовской области» в рамках подпрограммы «Старшее поколение» муниципальной программы Орловского района «Социальная поддержка граждан» (Предоставление субсидий бюджетным, автономным учреждениям и иным некоммерческим организациям)</t>
  </si>
  <si>
    <t>Расходы на финансовое обеспечение деятельности мобильных бригад, осуществляющих доставку лиц старше 65 лет, проживающих в сельской местности, в медицинские организации в рамках подпрограммы «Старшее поколение» муниципальной программы Орловского района «Социальная поддержка граждан»</t>
  </si>
  <si>
    <t>04.3.00.S4570</t>
  </si>
  <si>
    <t>Расходы на финансовое обеспечение деятельности мобильных бригад, осуществляющих доставку лиц старше 65 лет, проживающих в сельской местности, в медицинские организации в рамках подпрограммы «Старшее поколение» муниципальной программы Орловского района «Социальная поддержка граждан» (Предоставление субсидий бюджетным, автономным учреждениям и иным некоммерческим организациям)</t>
  </si>
  <si>
    <t>Муниципальная программа Орловского района «Доступная среда»</t>
  </si>
  <si>
    <t>05.0.00.00000</t>
  </si>
  <si>
    <t>Подпрограмма «Адаптация приоритетных объектов социальной, транспортной и инженерной инфраструктуры для беспрепятственного доступа и получения услуг инвалидами и другими маломобильными группами населения</t>
  </si>
  <si>
    <t>05.1.00.00000</t>
  </si>
  <si>
    <t>Расходы на обеспечение деятельности (оказание услуг) муниципальных учреждений Орловского района в рамках подпрограммы «Адаптация приоритетных объектов социальной, транспортной и инженерной инфраструктуры для беспрепятственного доступа и получения услуг инвалидами и другими маломобильными группами населения» муниципальной программы Орловского района «Доступная среда»</t>
  </si>
  <si>
    <t>05.1.00.00590</t>
  </si>
  <si>
    <t>Расходы на обеспечение деятельности (оказание услуг) муниципальных учреждений Орловского района в рамках подпрограммы «Адаптация приоритетных объектов социальной, транспортной и инженерной инфраструктуры для беспрепятственного доступа и получения услуг инвалидами и другими маломобильными группами населения» муниципальной программы Орловского района «Доступная среда» (Предоставление субсидий бюджетным, автономным учреждениям и иным некоммерческим организациям)</t>
  </si>
  <si>
    <t>Иные межбюджетные трансферты бюджетам сельских поселений на изготовление и установку пандуса в рамках подпрограммы "Адаптация приоритетных объектов социальной, транспортной и инженерной инфраструктуры для беспрепятственного доступа и получения услуг инвалидами и другими маломобильными группами населения" муниципальной программы Орловского района "Доступная среда"</t>
  </si>
  <si>
    <t>05.1.00.86250</t>
  </si>
  <si>
    <t>Иные межбюджетные трансферты бюджетам сельских поселений на изготовление и установку пандуса в рамках подпрограммы "Адаптация приоритетных объектов социальной, транспортной и инженерной инфраструктуры для беспрепятственного доступа и получения услуг инвалидами и другими маломобильными группами населения" муниципальной программы Орловского района "Доступная среда" (Межбюджетные трансферты)</t>
  </si>
  <si>
    <t>500</t>
  </si>
  <si>
    <t>Подпрограмма «Социальная интеграция инвалидов и других маломобильных групп населения в общество»</t>
  </si>
  <si>
    <t>05.2.00.00000</t>
  </si>
  <si>
    <t>Расходы на проведение спортивных мероприятий, посвященные декаде инвалидов в рамках подпрограммы «Социальная интеграция инвалидов и других маломобильных групп населения в общество» муниципальной программы Орловского района «Доступная среда»</t>
  </si>
  <si>
    <t>05.2.00.22050</t>
  </si>
  <si>
    <t>Расходы на проведение спортивных мероприятий, посвященные декаде инвалидов в рамках подпрограммы «Социальная интеграция инвалидов и других маломобильных групп населения в общество» муниципальной программы Орловского района «Доступная среда» (Закупка товаров, работ и услуг для обеспечения государственных (муниципальных) нужд)</t>
  </si>
  <si>
    <t>Расходы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 40-ФЗ «Об обязательном страховании гражданской ответственности владельцев транспортных средств» в рамках подпрограммы «Социальная интеграция инвалидов и других маломобильных групп населения в общество» муниципальной программы Орловского района «Доступная среда»</t>
  </si>
  <si>
    <t>05.2.00.52800</t>
  </si>
  <si>
    <t>Расходы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 40-ФЗ «Об обязательном страховании гражданской ответственности владельцев транспортных средств» в рамках подпрограммы «Социальная интеграция инвалидов и других маломобильных групп населения в общество» муниципальной программы Орловского района «Доступная среда» (Закупка товаров, работ и услуг для обеспечения государственных (муниципальных) нужд)</t>
  </si>
  <si>
    <t>Расходы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 40-ФЗ «Об обязательном страховании гражданской ответственности владельцев транспортных средств» в рамках подпрограммы «Социальная интеграция инвалидов и других маломобильных групп населения в общество» муниципальной программы Орловского района «Доступная среда» (Социальное обеспечение и иные выплаты населению)</t>
  </si>
  <si>
    <t>Муниципальная программа Орловского района «Территориальное планирование и обеспечение доступным и комфортным жильем населения Орловского района»</t>
  </si>
  <si>
    <t>06.0.00.00000</t>
  </si>
  <si>
    <t>Подпрограмма «Территориальное планирование и развитие территорий, в том числе для жилищного строительства»</t>
  </si>
  <si>
    <t>06.1.00.00000</t>
  </si>
  <si>
    <t>Расходы на выполнение проектов внесения изменений в генеральные планы, правила землепользования и застройки городских округов, городских и сельских поселений муниципальных районов Ростовской области в части подготовки сведений по координатному описанию границ населенных пунктов и (или) сведений о границах территориальных зон в соответствии с Градостроительным кодексом Российской Федерации в рамках подпрограммы «Территориальное планирование и развитие территорий, в том числе для жилищного строительства» муниципальной программы Орловского района «Территориальное планирование и обеспечение доступным и комфортным жильем населения Орловского района»</t>
  </si>
  <si>
    <t>06.1.00.S4580</t>
  </si>
  <si>
    <t>Расходы на выполнение проектов внесения изменений в генеральные планы, правила землепользования и застройки городских округов, городских и сельских поселений муниципальных районов Ростовской области в части подготовки сведений по координатному описанию границ населенных пунктов и (или) сведений о границах территориальных зон в соответствии с Градостроительным кодексом Российской Федерации в рамках подпрограммы «Территориальное планирование и развитие территорий, в том числе для жилищного строительства» муниципальной программы Орловского района «Территориальное планирование и обеспечение доступным и комфортным жильем населения Орловского района» (Закупка товаров, работ и услуг для обеспечения государственных (муниципальных) нужд)</t>
  </si>
  <si>
    <t>12</t>
  </si>
  <si>
    <t>Подпрограмма «Оказание мер государственной поддержки в улучшении жилищных условий отдельным категориям граждан»</t>
  </si>
  <si>
    <t>06.3.00.00000</t>
  </si>
  <si>
    <t>Расходы на 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 в рамках подпрограммы «Оказание мер государственной поддержки в улучшении жилищных условий отдельным категориям граждан» муниципальной программы Орловского района «Территориальное планирование и обеспечение доступным и комфортным жильем населения Орловского района»</t>
  </si>
  <si>
    <t>06.3.00.72400</t>
  </si>
  <si>
    <t>Расходы на 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 в рамках подпрограммы «Оказание мер государственной поддержки в улучшении жилищных условий отдельным категориям граждан» муниципальной программы Орловского района «Территориальное планирование и обеспечение доступным и комфортным жильем населения Орловского района» (Капитальные вложения в объекты государственной (муниципальной) собственности)</t>
  </si>
  <si>
    <t>400</t>
  </si>
  <si>
    <t>Расходы на реализацию мероприятий по обеспечению жильем молодых семей в рамках подпрограммы «Оказание мер государственной поддержки в улучшении жилищных условий отдельным категориям граждан» муниципальной программы Орловского района «Территориальное планирование и обеспечение доступным и комфортным жильем населения Орловского района»</t>
  </si>
  <si>
    <t>06.3.00.L4970</t>
  </si>
  <si>
    <t>Расходы на реализацию мероприятий по обеспечению жильем молодых семей в рамках подпрограммы «Оказание мер государственной поддержки в улучшении жилищных условий отдельным категориям граждан» муниципальной программы Орловского района «Территориальное планирование и обеспечение доступным и комфортным жильем населения Орловского района» (Социальное обеспечение и иные выплаты населению)</t>
  </si>
  <si>
    <t>Муниципальная программа Орловского района «Обеспечение качественными жилищно-коммунальными услугами населения Орловского района»</t>
  </si>
  <si>
    <t>07.0.00.00000</t>
  </si>
  <si>
    <t>Подпрограмма «Развитие жилищного хозяйства в Орловском районе»</t>
  </si>
  <si>
    <t>07.1.00.00000</t>
  </si>
  <si>
    <t>Расходы на уплату взносов на капитальный ремонт общего имущества многоквартирных домов по помещениям, находящихся в муниципальной собственности Орловского района в рамках подпрограммы "Развитие жилищного хозяйства в Орловском районе" муниципальной программы Орловского района "Обеспечение качественными жилищно-коммунальными услугами населения Орловского района"</t>
  </si>
  <si>
    <t>07.1.00.22060</t>
  </si>
  <si>
    <t>Расходы на уплату взносов на капитальный ремонт общего имущества многоквартирных домов по помещениям, находящихся в муниципальной собственности Орловского района в рамках подпрограммы "Развитие жилищного хозяйства в Орловском районе" муниципальной программы Орловского района "Обеспечение качественными жилищно-коммунальными услугами населения Орловского района" (Закупка товаров, работ и услуг для обеспечения государственных (муниципальных) нужд)</t>
  </si>
  <si>
    <t>Подпрограмма «Создание условий для обеспечения безперебойности и роста качества жилищно-коммунальных услуг на территории Орловского района»</t>
  </si>
  <si>
    <t>07.2.00.00000</t>
  </si>
  <si>
    <t>Расходы на разработку проектно-сметной документации и поведение достоверности сметной стоимости рамках подпрограммы «Создание условий для обеспечения качественными коммунальными услугами населения Орловского района» муниципальной программы Орловского района «Обеспечение качественными жилищно-коммунальными услугами населения Орловского района»</t>
  </si>
  <si>
    <t>07.2.00.22360</t>
  </si>
  <si>
    <t>Расходы на разработку проектно-сметной документации и поведение достоверности сметной стоимости рамках подпрограммы «Создание условий для обеспечения качественными коммунальными услугами населения Орловского района» муниципальной программы Орловского района «Обеспечение качественными жилищно-коммунальными услугами населения Орловского района» (Закупка товаров, работ и услуг для обеспечения государственных (муниципальных) нужд)</t>
  </si>
  <si>
    <t>Расходы на проведение ремонта в муниципальных учреждениях рамках подпрограммы "Создание условий для обеспечения безперебойности и роста качества жилищно-коммунальных услуг на территории Орловского района" муниципальной программы Орловского района "Обеспечение качественными жилищно-коммунальными услугами населения Орловского района"</t>
  </si>
  <si>
    <t>07.2.00.22370</t>
  </si>
  <si>
    <t>Расходы на проведение ремонта в муниципальных учреждениях рамках подпрограммы "Создание условий для обеспечения безперебойности и роста качества жилищно-коммунальных услуг на территории Орловского района" муниципальной программы Орловского района "Обеспечение качественными жилищно-коммунальными услугами населения Орловского района" (Закупка товаров, работ и услуг для обеспечения государственных (муниципальных) нужд)</t>
  </si>
  <si>
    <t>Расходы на капитальный ремонт объектов водоснабжения и канализации в рамках подпрограммы «Создание условий для обеспечения безперебойности и роста качества жилищно-коммунальных услуг на территории Орловского района» муниципальной программы Орловского района «Обеспечение качественными жилищно-коммунальными услугами населения Орловского района»</t>
  </si>
  <si>
    <t>07.2.00.22470</t>
  </si>
  <si>
    <t>Расходы на капитальный ремонт объектов водоснабжения и канализации в рамках подпрограммы «Создание условий для обеспечения безперебойности и роста качества жилищно-коммунальных услуг на территории Орловского района» муниципальной программы Орловского района «Обеспечение качественными жилищно-коммунальными услугами населения Орловского района» (Закупка товаров, работ и услуг для обеспечения государственных (муниципальных) нужд)</t>
  </si>
  <si>
    <t>Расходы на приобретение объектов движимого имущества в муниципальную собственность Орловского района в рамках подпрограммы «Создание условий для обеспечения качественными коммунальными услугами населения Орловского района» муниципальной программы Орловского района «Обеспечение качественными коммунальными услугами населения Орловского района</t>
  </si>
  <si>
    <t>07.2.00.22590</t>
  </si>
  <si>
    <t>Расходы на приобретение объектов движимого имущества в муниципальную собственность Орловского района в рамках подпрограммы «Создание условий для обеспечения качественными коммунальными услугами населения Орловского района» муниципальной программы Орловского района «Обеспечение качественными коммунальными услугами населения Орловского района (Закупка товаров, работ и услуг для обеспечения государственных (муниципальных) нужд)</t>
  </si>
  <si>
    <t>Расходы на мероприятия по обслуживанию и содержанию объектов водоснабжения и канализации в рамках подпрограммы «Создание условий для обеспечения безперебойности и роста качества жилищно-коммунальных услуг на территории Орловского района» муниципальной программы Орловского района «Обеспечение качественными жилищно-коммунальными услугами населения Орловского района»</t>
  </si>
  <si>
    <t>07.2.00.22630</t>
  </si>
  <si>
    <t>Расходы на мероприятия по обслуживанию и содержанию объектов водоснабжения и канализации в рамках подпрограммы «Создание условий для обеспечения безперебойности и роста качества жилищно-коммунальных услуг на территории Орловского района» муниципальной программы Орловского района «Обеспечение качественными жилищно-коммунальными услугами населения Орловского района» (Закупка товаров, работ и услуг для обеспечения государственных (муниципальных) нужд)</t>
  </si>
  <si>
    <t>Расходы на предпроектные работы (включая обследования объекта, подготовку технического задания на разработку проектно-сметной документации, смет на проектные и изыскательские работы) в целях получения достоверности определения стоимости проектных работ, экспертизы проектной, сметной и инженерных изысканий в рамках подпрограммы «Создание условий для обеспечения безперебойности и роста качества жилищно-коммунальных услуг на территории Орловского района» муниципальной программы Орловского района «Обеспечение качественными жилищно-коммунальными услугами населения Орловского района»</t>
  </si>
  <si>
    <t>07.2.00.22660</t>
  </si>
  <si>
    <t>Расходы на предпроектные работы (включая обследования объекта, подготовку технического задания на разработку проектно-сметной документации, смет на проектные и изыскательские работы) в целях получения достоверности определения стоимости проектных работ, экспертизы проектной, сметной и инженерных изысканий в рамках подпрограммы «Создание условий для обеспечения безперебойности и роста качества жилищно-коммунальных услуг на территории Орловского района» муниципальной программы Орловского района «Обеспечение качественными жилищно-коммунальными услугами населения Орловского района» (Закупка товаров, работ и услуг для обеспечения государственных (муниципальных) нужд)</t>
  </si>
  <si>
    <t>Реализация направления расходов в рамках подпрограммы «Создание условий для обеспечения безперебойности и роста качества жилищно-коммунальных услуг на территории Орловского района» муниципальной программы Орловского района «Обеспечение качественными жилищно-коммунальными услугами населения Орловского района»</t>
  </si>
  <si>
    <t>07.2.00.99990</t>
  </si>
  <si>
    <t>Реализация направления расходов в рамках подпрограммы «Создание условий для обеспечения безперебойности и роста качества жилищно-коммунальных услуг на территории Орловского района» муниципальной программы Орловского района «Обеспечение качественными жилищно-коммунальными услугами населения Орловского района» (Иные бюджетные ассигнования)</t>
  </si>
  <si>
    <t>Расходы на возмещение предприятиям жилищно-коммунального хозяйства части платы граждан за коммунальные услуги в рамках подпрограммы «Создание условий для обеспечения безперебойности и роста качества жилищно-коммунальных услуг на территории Орловского района» муниципальной программы Орловского района «Обеспечение качественными жилищно-коммунальными услугами населения Орловского района»</t>
  </si>
  <si>
    <t>07.2.00.S3660</t>
  </si>
  <si>
    <t>Расходы на возмещение предприятиям жилищно-коммунального хозяйства части платы граждан за коммунальные услуги в рамках подпрограммы «Создание условий для обеспечения безперебойности и роста качества жилищно-коммунальных услуг на территории Орловского района» муниципальной программы Орловского района «Обеспечение качественными жилищно-коммунальными услугами населения Орловского района» (Иные бюджетные ассигнования)</t>
  </si>
  <si>
    <t>Муниципальная программа Орловского района «Обеспечение общественного порядка и профилактика правонарушений»</t>
  </si>
  <si>
    <t>08.0.00.00000</t>
  </si>
  <si>
    <t>Подпрограмма «Противодействие коррупции в Орловском районе»</t>
  </si>
  <si>
    <t>08.1.00.00000</t>
  </si>
  <si>
    <t>Мероприятия по проведению районного конкурса социальной рекламы «Чистые руки» в рамках подпрограммы «Противодействие коррупции в Орловском районе» муниципальной программы Орловского района «Обеспечение общественного порядка и профилактика правонарушений»</t>
  </si>
  <si>
    <t>08.1.00.22070</t>
  </si>
  <si>
    <t>Мероприятия по проведению районного конкурса социальной рекламы «Чистые руки» в рамках подпрограммы «Противодействие коррупции в Орловском районе» муниципальной программы Орловского района «Обеспечение общественного порядка и профилактика правонарушений» (Закупка товаров, работ и услуг для обеспечения государственных (муниципальных) нужд)</t>
  </si>
  <si>
    <t>Подпрограмма «Профилактика экстремизма и терроризма в Орловском районе»</t>
  </si>
  <si>
    <t>08.2.00.00000</t>
  </si>
  <si>
    <t>Расходы на обеспечение деятельности (оказание услуг) муниципальных учреждений Орловского района в рамках подпрограммы «Профилактика экстремизма и терроризма в Орловском районе» муниципальной программы Орловского района «Обеспечение общественного порядка и профилактика правонарушений»</t>
  </si>
  <si>
    <t>08.2.00.00590</t>
  </si>
  <si>
    <t>Расходы на обеспечение деятельности (оказание услуг) муниципальных учреждений Орловского района в рамках подпрограммы «Профилактика экстремизма и терроризма в Орловском районе» муниципальной программы Орловского района «Обеспечение общественного порядка и профилактика правонарушений» (Предоставление субсидий бюджетным, автономным учреждениям и иным некоммерческим организациям)</t>
  </si>
  <si>
    <t>Подпрограмма «Комплексные меры противодействия злоупотреблению наркотиками и их незаконному обороту»</t>
  </si>
  <si>
    <t>08.3.00.00000</t>
  </si>
  <si>
    <t>Расходы на обеспечение деятельности (оказание услуг) муниципальных учреждений Орловского района в рамках подпрограммы «Комплексные меры противодействия злоупотреблению наркотиками и их незаконному обороту» муниципальной программы Орловского района «Обеспечение общественного порядка и профилактика правонарушений»</t>
  </si>
  <si>
    <t>08.3.00.00590</t>
  </si>
  <si>
    <t>Расходы на обеспечение деятельности (оказание услуг) муниципальных учреждений Орловского района в рамках подпрограммы «Комплексные меры противодействия злоупотреблению наркотиками и их незаконному обороту» муниципальной программы Орловского района «Обеспечение общественного порядка и профилактика правонарушений» (Предоставление субсидий бюджетным, автономным учреждениям и иным некоммерческим организациям)</t>
  </si>
  <si>
    <t>Проведение ежегодной районной акции «Молодёжь против наркотиков!» в рамках подпрограммы «Комплексные меры противодействия злоупотреблению наркотиками и их незаконному обороту» муниципальной программы Орловского района «Обеспечение общественного порядка и профилактика правонарушений»</t>
  </si>
  <si>
    <t>08.3.00.22090</t>
  </si>
  <si>
    <t>Проведение ежегодной районной акции «Молодёжь против наркотиков!» в рамках подпрограммы «Комплексные меры противодействия злоупотреблению наркотиками и их незаконному обороту» муниципальной программы Орловского района «Обеспечение общественного порядка и профилактика правонарушений» (Предоставление субсидий бюджетным, автономным учреждениям и иным некоммерческим организациям)</t>
  </si>
  <si>
    <t>Подготовка и изготовление информационно-просветительских, методических и агитационнопропагандистских материалов по основным направлениям государственной молодежной политике в рамках подпрограммы «Комплексные меры противодействия злоупотреблению наркотиками и их незаконному обороту» муниципальной программы Орловского района «Обеспечение общественного порядка и профилактика правонарушений»</t>
  </si>
  <si>
    <t>08.3.00.22100</t>
  </si>
  <si>
    <t>Подготовка и изготовление информационно-просветительских, методических и агитационнопропагандистских материалов по основным направлениям государственной молодежной политике в рамках подпрограммы «Комплексные меры противодействия злоупотреблению наркотиками и их незаконному обороту» муниципальной программы Орловского района «Обеспечение общественного порядка и профилактика правонарушений» (Предоставление субсидий бюджетным, автономным учреждениям и иным некоммерческим организациям)</t>
  </si>
  <si>
    <t>Физкультурные и массовые спортивные мероприятия в рамках подпрограммы «Комплексные меры противодействия злоупотреблению наркотиками и их незаконному обороту» муниципальной программы Орловского района «Обеспечение общественного порядка и профилактика правонарушений»</t>
  </si>
  <si>
    <t>08.3.00.22180</t>
  </si>
  <si>
    <t>Физкультурные и массовые спортивные мероприятия в рамках подпрограммы «Комплексные меры противодействия злоупотреблению наркотиками и их незаконному обороту» муниципальной программы Орловского района «Обеспечение общественного порядка и профилактика правонарушений» (Закупка товаров, работ и услуг для обеспечения государственных (муниципальных) нужд)</t>
  </si>
  <si>
    <t>Муниципальная программа Орловского района «Защита населения и территории от чрезвычайных ситуаций, обеспечение пожарной безопасности и безопасности людей на водных объектах»</t>
  </si>
  <si>
    <t>09.0.00.00000</t>
  </si>
  <si>
    <t>Подпрограмма «Защита населения от чрезвычайных ситуаций»</t>
  </si>
  <si>
    <t>09.2.00.00000</t>
  </si>
  <si>
    <t>Расходы на обеспечение деятельности (оказание услуг) муниципальных учреждений Орловского района в рамках подпрограммы «Защита населения от чрезвычайных ситуаций» муниципальной программы Орловского района «Защита населения и территории от чрезвычайных ситуаций, обеспечение пожарной безопасности и безопасности людей на водных объектах»</t>
  </si>
  <si>
    <t>09.2.00.00590</t>
  </si>
  <si>
    <t>Расходы на обеспечение деятельности (оказание услуг) муниципальных учреждений Орловского района в рамках подпрограммы «Защита населения от чрезвычайных ситуаций» муниципальной программы Орловского района «Защита населения и территории от чрезвычайных ситуаций, обеспечение пожарной безопасности и безопасности людей на водных объектах» (Предоставление субсидий бюджетным, автономным учреждениям и иным некоммерческим организациям)</t>
  </si>
  <si>
    <t>Подпрограмма «Обеспечение безопасности на воде»</t>
  </si>
  <si>
    <t>09.3.00.00000</t>
  </si>
  <si>
    <t>Расходы на обеспечение деятельности (оказание услуг) муниципальных учреждений Орловского района в рамках подпрограммы «Обеспечение безопасности на воде» муниципальной программы Орловского района «Защита населения и территории от чрезвычайных ситуаций, обеспечение пожарной безопасности и безопасности людей на водных объектах»</t>
  </si>
  <si>
    <t>09.3.00.00590</t>
  </si>
  <si>
    <t>Расходы на обеспечение деятельности (оказание услуг) муниципальных учреждений Орловского района в рамках подпрограммы «Обеспечение безопасности на воде» муниципальной программы Орловского района «Защита населения и территории от чрезвычайных ситуаций, обеспечение пожарной безопасности и безопасности людей на водных объектах» (Предоставление субсидий бюджетным, автономным учреждениям и иным некоммерческим организациям)</t>
  </si>
  <si>
    <t>Подпрограмма «Создание системы обеспечения вызова экстренных оперативных служб по единому номеру «112»</t>
  </si>
  <si>
    <t>09.4.00.00000</t>
  </si>
  <si>
    <t>Расходы на обеспечение деятельности (оказание услуг) муниципальных учреждений Орловского района в рамках подпрограммы «Создание системы обеспечения вызова экстренных оперативных служб по единому номеру «112» муниципальной программы Орловского района «Защита населения и территории от чрезвычайных ситуаций, обеспечение пожарной безопасности и безопасности людей на водных объектах»</t>
  </si>
  <si>
    <t>09.4.00.00590</t>
  </si>
  <si>
    <t>Расходы на обеспечение деятельности (оказание услуг) муниципальных учреждений Орловского района в рамках подпрограммы «Создание системы обеспечения вызова экстренных оперативных служб по единому номеру «112» муниципальной программы Орловского района «Защита населения и территории от чрезвычайных ситуаций, обеспечение пожарной безопасности и безопасности людей на водных объектах» (Предоставление субсидий бюджетным, автономным учреждениям и иным некоммерческим организациям)</t>
  </si>
  <si>
    <t>Подпрограмма «Создание аппаратно-программного комплекса «Безопасный город» на территории Орловского района»</t>
  </si>
  <si>
    <t>09.5.00.00000</t>
  </si>
  <si>
    <t>Расходы на обеспечение деятельности (оказание услуг) муниципальных учреждений Орловского района в рамках подпрограммы «Создание аппаратно-программного комплекса «Безопасный город» на территории Орловского района» муниципальной программы Орловского района «Защита населения и территории от чрезвычайных ситуаций, обеспечение пожарной безопасности и безопасности людей на водных объектах»</t>
  </si>
  <si>
    <t>09.5.00.00590</t>
  </si>
  <si>
    <t>Расходы на обеспечение деятельности (оказание услуг) муниципальных учреждений Орловского района в рамках подпрограммы «Создание аппаратно-программного комплекса «Безопасный город» на территории Орловского района» муниципальной программы Орловского района «Защита населения и территории от чрезвычайных ситуаций, обеспечение пожарной безопасности и безопасности людей на водных объектах» (Предоставление субсидий бюджетным, автономным учреждениям и иным некоммерческим организациям)</t>
  </si>
  <si>
    <t>Муниципальная программа Орловского района «Развитие культуры и туризма»</t>
  </si>
  <si>
    <t>10.0.00.00000</t>
  </si>
  <si>
    <t>Подпрограмма «Развитие культуры»</t>
  </si>
  <si>
    <t>10.1.00.00000</t>
  </si>
  <si>
    <t>Расходы на обеспечение деятельности (оказание услуг) муниципальных учреждений Орловского района в рамках подпрограммы «Развитие культуры» муниципальной программы Орловского района «Развитие культуры и туризма»</t>
  </si>
  <si>
    <t>10.1.00.00590</t>
  </si>
  <si>
    <t>Расходы на обеспечение деятельности (оказание услуг) муниципальных учреждений Орловского района в рамках подпрограммы «Развитие культуры» муниципальной программы Орловского района «Развитие культуры и туризма» (Предоставление субсидий бюджетным, автономным учреждениям и иным некоммерческим организациям)</t>
  </si>
  <si>
    <t>Мероприятия по организации и проведению фестивалей, конкурсов, торжественных мероприятий и других мероприятий в области культуры в рамках подпрограммы "Развитие культуры» муниципальной программы Орловского района "Развитие культуры и туризма"</t>
  </si>
  <si>
    <t>10.1.00.22130</t>
  </si>
  <si>
    <t>Мероприятия по организации и проведению фестивалей, конкурсов, торжественных мероприятий и других мероприятий в области культуры в рамках подпрограммы "Развитие культуры» муниципальной программы Орловского района "Развитие культуры и туризма" (Предоставление субсидий бюджетным, автономным учреждениям и иным некоммерческим организациям)</t>
  </si>
  <si>
    <t>Расходы на комплектование книжных фондов библиотек в рамках реализации подпрограммы "Развитие культуры" муниципальной программы Орловского района "Развитие культуры и туризма"</t>
  </si>
  <si>
    <t>10.1.00.22140</t>
  </si>
  <si>
    <t>Расходы на комплектование книжных фондов библиотек в рамках реализации подпрограммы "Развитие культуры" муниципальной программы Орловского района "Развитие культуры и туризма" (Предоставление субсидий бюджетным, автономным учреждениям и иным некоммерческим организациям)</t>
  </si>
  <si>
    <t>Расходы на разработку проектно-сметной документации и проведение достоверности сметной стоимости в рамках реализации подпрограммы «Развитие культуры» муниципальной программы Орловского района «Развитие культуры и туризма»</t>
  </si>
  <si>
    <t>10.1.00.22360</t>
  </si>
  <si>
    <t>Расходы на разработку проектно-сметной документации и проведение достоверности сметной стоимости в рамках реализации подпрограммы «Развитие культуры» муниципальной программы Орловского района «Развитие культуры и туризма» (Предоставление субсидий бюджетным, автономным учреждениям и иным некоммерческим организациям)</t>
  </si>
  <si>
    <t>Расходы на проведение ремонта в муниципальных учреждениях, в рамках подпрограммы«Развитие культуры» муниципальной программы Орловского района «Развитие культуры и туризма»</t>
  </si>
  <si>
    <t>10.1.00.22370</t>
  </si>
  <si>
    <t>Расходы на проведение ремонта в муниципальных учреждениях, в рамках подпрограммы«Развитие культуры» муниципальной программы Орловского района «Развитие культуры и туризма» (Предоставление субсидий бюджетным, автономным учреждениям и иным некоммерческим организациям)</t>
  </si>
  <si>
    <t>Финансовое обеспечение выполнения муниципального задания МБУК «Орловский РДК» в рамках подпрограммы«Развитие культуры» муниципальной программы Орловского района «Развитие культуры и туризма»</t>
  </si>
  <si>
    <t>10.1.00.22530</t>
  </si>
  <si>
    <t>Финансовое обеспечение выполнения муниципального задания МБУК «Орловский РДК» в рамках подпрограммы«Развитие культуры» муниципальной программы Орловского района «Развитие культуры и туризма» (Предоставление субсидий бюджетным, автономным учреждениям и иным некоммерческим организациям)</t>
  </si>
  <si>
    <t>Финансовое обеспечение выполнения муниципального задания МБУК «Орловская МЦБ» в рамках подпрограммы«Развитие культуры» муниципальной программы Орловского района «Развитие культуры и туризма»</t>
  </si>
  <si>
    <t>10.1.00.22540</t>
  </si>
  <si>
    <t>Финансовое обеспечение выполнения муниципального задания МБУК «Орловская МЦБ» в рамках подпрограммы«Развитие культуры» муниципальной программы Орловского района «Развитие культуры и туризма» (Предоставление субсидий бюджетным, автономным учреждениям и иным некоммерческим организациям)</t>
  </si>
  <si>
    <t>Иные межбюджетные трансферты на мероприятия по культуре в рамках реализации подпрограммы «Развитие культуры» муниципальной программы Орловского района «Развитие культуры и туризма»</t>
  </si>
  <si>
    <t>10.1.00.86160</t>
  </si>
  <si>
    <t>Иные межбюджетные трансферты на мероприятия по культуре в рамках реализации подпрограммы «Развитие культуры» муниципальной программы Орловского района «Развитие культуры и туризма» (Межбюджетные трансферты)</t>
  </si>
  <si>
    <t>Расходы, связанные с реализацией федеральной целевой программы “Увековечение памяти погибших при защите Отечества на 2019 - 2024 годы”, в рамках подпрограммы “Развитие культуры” муниципальной программы Орловского района “Развитие культуры и туризма”</t>
  </si>
  <si>
    <t>10.1.00.R2990</t>
  </si>
  <si>
    <t>Расходы, связанные с реализацией федеральной целевой программы “Увековечение памяти погибших при защите Отечества на 2019 - 2024 годы”, в рамках подпрограммы “Развитие культуры” муниципальной программы Орловского района “Развитие культуры и туризма” (Межбюджетные трансферты)</t>
  </si>
  <si>
    <t>Расходы на обеспечение развития и укрепления материально-технической базы домов культуры в населенных пунктах с числом жителей до 50 тысяч человек в рамках подпрограммы “Развитие культуры” муниципальной программы Орловского района “Развитие культуры и туризма”</t>
  </si>
  <si>
    <t>10.1.00.R4670</t>
  </si>
  <si>
    <t>Расходы на обеспечение развития и укрепления материально-технической базы домов культуры в населенных пунктах с числом жителей до 50 тысяч человек в рамках подпрограммы “Развитие культуры” муниципальной программы Орловского района “Развитие культуры и туризма” (Межбюджетные трансферты)</t>
  </si>
  <si>
    <t>Субсидия на государственную поддержку отрасли культуры (Государственная поддержка лучших сельских учреждений культуры) в рамках подпрограммы “Развитие культуры” муниципальной программы Орловского района “Развитие культуры и туризма”</t>
  </si>
  <si>
    <t>10.1.00.R5194</t>
  </si>
  <si>
    <t>Субсидия на государственную поддержку отрасли культуры (Государственная поддержка лучших сельских учреждений культуры) в рамках подпрограммы “Развитие культуры” муниципальной программы Орловского района “Развитие культуры и туризма” (Предоставление субсидий бюджетным, автономным учреждениям и иным некоммерческим организациям)</t>
  </si>
  <si>
    <t>Субсидия на государственную поддержку отрасли культуры (Государственная поддержка лучших работников сельских учреждений культуры) в рамках подпрограммы “Развитие культуры” муниципальной программы Орловского района “Развитие культуры и туризма”</t>
  </si>
  <si>
    <t>10.1.00.R5195</t>
  </si>
  <si>
    <t>Субсидия на государственную поддержку отрасли культуры (Государственная поддержка лучших работников сельских учреждений культуры) в рамках подпрограммы “Развитие культуры” муниципальной программы Орловского района “Развитие культуры и туризма” (Социальное обеспечение и иные выплаты населению)</t>
  </si>
  <si>
    <t>Расходы на приобретение основных средств для муниципальных учреждений культуры муниципальных образований в рамках подпрограммы«Развитие культуры» муниципальной программы Орловского района «Развитие культуры и туризма»</t>
  </si>
  <si>
    <t>10.1.00.S3900</t>
  </si>
  <si>
    <t>Расходы на приобретение основных средств для муниципальных учреждений культуры муниципальных образований в рамках подпрограммы«Развитие культуры» муниципальной программы Орловского района «Развитие культуры и туризма» (Предоставление субсидий бюджетным, автономным учреждениям и иным некоммерческим организациям)</t>
  </si>
  <si>
    <t>Расходы на комплектование книжных фондов библиотек муниципальных образований в рамках подпрограммы«Развитие культуры» муниципальной программы Орловского района «Развитие культуры и туризма»</t>
  </si>
  <si>
    <t>10.1.00.S4180</t>
  </si>
  <si>
    <t>Расходы на комплектование книжных фондов библиотек муниципальных образований в рамках подпрограммы«Развитие культуры» муниципальной программы Орловского района «Развитие культуры и туризма» (Предоставление субсидий бюджетным, автономным учреждениям и иным некоммерческим организациям)</t>
  </si>
  <si>
    <t>Государственная поддержка отрасли культуры в рамках подпрограммы «Развитие культуры» муниципальной программы Орловского района «Развитие культуры и туризма»</t>
  </si>
  <si>
    <t>10.1.A1.55190</t>
  </si>
  <si>
    <t>Государственная поддержка отрасли культуры в рамках подпрограммы «Развитие культуры» муниципальной программы Орловского района «Развитие культуры и туризма» (Предоставление субсидий бюджетным, автономным учреждениям и иным некоммерческим организациям)</t>
  </si>
  <si>
    <t>Подпрограмма «Туризм»</t>
  </si>
  <si>
    <t>10.2.00.00000</t>
  </si>
  <si>
    <t>Мероприятия по развитию въездного и внутреннего туризма в Орловском районе и повышению конкурентоспособности муниципального туристского продукта в рамках подпрограммы "Туризм" муниципальной программы Орловского района "Развитие культуры и туризма"</t>
  </si>
  <si>
    <t>10.2.00.22150</t>
  </si>
  <si>
    <t>Мероприятия по развитию въездного и внутреннего туризма в Орловском районе и повышению конкурентоспособности муниципального туристского продукта в рамках подпрограммы "Туризм" муниципальной программы Орловского района "Развитие культуры и туризма" (Предоставление субсидий бюджетным, автономным учреждениям и иным некоммерческим организациям)</t>
  </si>
  <si>
    <t>Подпрограмма «Обеспечение реализации муниципальной программы Орловского района «Развитие культуры и туризма»</t>
  </si>
  <si>
    <t>10.3.00.00000</t>
  </si>
  <si>
    <t>Расходы на выплаты по оплате труда работников органов местного самоуправления Орловского района в рамках подпрограммы «Обеспечение реализации муниципальной программы Орловского района «Развитие культуры и туризма» муниципальной программы Орловского района «Развитие культуры и туризма»</t>
  </si>
  <si>
    <t>10.3.00.00110</t>
  </si>
  <si>
    <t>Расходы на выплаты по оплате труда работников органов местного самоуправления Орловского района в рамках подпрограммы «Обеспечение реализации муниципальной программы Орловского района «Развитие культуры и туризма» муниципальной программы Орловского района «Развитие культуры и туризма»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</si>
  <si>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Орловского района в рамках подпрограммы «Обеспечение реализации муниципальной программы Орловского района «Развитие культуры и туризма» муниципальной программы Орловского района «Развитие культуры и туризма»</t>
  </si>
  <si>
    <t>10.3.00.00190</t>
  </si>
  <si>
    <t>Расходы на обеспечение функций органов местного самоуправления Орловского района в рамках подпрограммы «Обеспечение реализации муниципальной программы Орловского района «Развитие культуры и туризма» муниципальной программы Орловского района «Развитие культуры и туризма» (Закупка товаров, работ и услуг для обеспечения государственных (муниципальных) нужд)</t>
  </si>
  <si>
    <t>Мероприятия по обеспечению деятельности учебно-методических кабинетов, централизованных бухгалтерий в рамках подпрограммы «Обеспечение реализации муниципальной программы Орловского района «Развитие культуры и туризма» муниципальной программы Орловского района «Развитие культуры и туризма».</t>
  </si>
  <si>
    <t>10.3.00.22030</t>
  </si>
  <si>
    <t>Мероприятия по обеспечению деятельности учебно-методических кабинетов, централизованных бухгалтерий в рамках подпрограммы «Обеспечение реализации муниципальной программы Орловского района «Развитие культуры и туризма» муниципальной программы Орловского района «Развитие культуры и туризма».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</si>
  <si>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Мероприятия по обеспечению деятельности учебно-методических кабинетов, централизованных бухгалтерий в рамках подпрограммы «Обеспечение реализации муниципальной программы Орловского района «Развитие культуры и туризма» муниципальной программы Орловского района «Развитие культуры и туризма». (Закупка товаров, работ и услуг для обеспечения государственных (муниципальных) нужд)</t>
  </si>
  <si>
    <t>Расходы на профессиональную подготовку, переподготовку и повышение квалификации муниципальных служащих в рамках подпрограммы «Обеспечение реализации муниципальной программы Орловского района «Развитие культуры и туризма» муниципальной программы Орловского района «Развитие культуры и туризма»</t>
  </si>
  <si>
    <t>10.3.00.22330</t>
  </si>
  <si>
    <t>Расходы на профессиональную подготовку, переподготовку и повышение квалификации муниципальных служащих в рамках подпрограммы «Обеспечение реализации муниципальной программы Орловского района «Развитие культуры и туризма» муниципальной программы Орловского района «Развитие культуры и туризма» (Закупка товаров, работ и услуг для обеспечения государственных (муниципальных) нужд)</t>
  </si>
  <si>
    <t>Реализация направления расходов в рамках подпрограммы «Обеспечение реализации муниципальной программы Орловского района «Развитие культуры и туризма» муниципальной программы Орловского района «Развитие культуры и туризма»</t>
  </si>
  <si>
    <t>10.3.00.99990</t>
  </si>
  <si>
    <t>Реализация направления расходов в рамках подпрограммы «Обеспечение реализации муниципальной программы Орловского района «Развитие культуры и туризма» муниципальной программы Орловского района «Развитие культуры и туризма» (Иные бюджетные ассигнования)</t>
  </si>
  <si>
    <t>Муниципальная программа Орловского района «Охрана окружающей среды и рациональное природопользование»</t>
  </si>
  <si>
    <t>11.0.00.00000</t>
  </si>
  <si>
    <t>Подпрограмма «Охрана окружающей среды в Орловском районе»</t>
  </si>
  <si>
    <t>11.1.00.00000</t>
  </si>
  <si>
    <t>Мероприятия по организации детско-юношеского экологического движения в рамках подпрограммы «Охрана окружающей среды» «Охрана окружающей среды в Орловском районе» муниципальной программы Орловского района «Охрана окружающей среды и рациональное природопользование»</t>
  </si>
  <si>
    <t>11.1.00.22160</t>
  </si>
  <si>
    <t>Мероприятия по организации детско-юношеского экологического движения в рамках подпрограммы «Охрана окружающей среды» «Охрана окружающей среды в Орловском районе» муниципальной программы Орловского района «Охрана окружающей среды и рациональное природопользование» (Предоставление субсидий бюджетным, автономным учреждениям и иным некоммерческим организациям)</t>
  </si>
  <si>
    <t>Проведение мониторинга и контроля качества окружающей среды в рамках подпрограммы «Охрана окружающей среды в Орловском районе» муниципальной программы Орловского района «Охрана окружающей среды и рациональное природопользование»</t>
  </si>
  <si>
    <t>11.1.00.22170</t>
  </si>
  <si>
    <t>Проведение мониторинга и контроля качества окружающей среды в рамках подпрограммы «Охрана окружающей среды в Орловском районе» муниципальной программы Орловского района «Охрана окружающей среды и рациональное природопользование» (Закупка товаров, работ и услуг для обеспечения государственных (муниципальных) нужд)</t>
  </si>
  <si>
    <t>Подпрограмма «Формирование комплексной системы управления отходами и вторичными материальными ресурсами на территории Орловского района»</t>
  </si>
  <si>
    <t>11.3.00.00000</t>
  </si>
  <si>
    <t>Расходы на проведение кадастровых работ и государственной регистрации права муниципальной собственности в рамках подпрограммы "Формирование комплексной системы управления отходами и вторичными материальными ресурсами на территории Орловского района" муниципальной программы Орловского района "Охрана окружающей среды и рациональное природопользование"</t>
  </si>
  <si>
    <t>11.3.00.22410</t>
  </si>
  <si>
    <t>Расходы на проведение кадастровых работ и государственной регистрации права муниципальной собственности в рамках подпрограммы "Формирование комплексной системы управления отходами и вторичными материальными ресурсами на территории Орловского района" муниципальной программы Орловского района "Охрана окружающей среды и рациональное природопользование" (Закупка товаров, работ и услуг для обеспечения государственных (муниципальных) нужд)</t>
  </si>
  <si>
    <t>Реализация направления расходов в рамках подпрограммы «Формирование комплексной системы управления отходами и вторичными материальными ресурсами на территории Орловского района» муниципальной программы Орловского района «Охрана окружающей среды и рациональное природопользование»</t>
  </si>
  <si>
    <t>11.3.00.99990</t>
  </si>
  <si>
    <t>Реализация направления расходов в рамках подпрограммы «Формирование комплексной системы управления отходами и вторичными материальными ресурсами на территории Орловского района» муниципальной программы Орловского района «Охрана окружающей среды и рациональное природопользование» (Иные бюджетные ассигнования)</t>
  </si>
  <si>
    <t>Муниципальная программа Орловского района "Развитие физической культуры и спорта»</t>
  </si>
  <si>
    <t>12.0.00.00000</t>
  </si>
  <si>
    <t>Подпрограмма «Развитие физической культуры и массового спорта Орловского района»</t>
  </si>
  <si>
    <t>12.1.00.00000</t>
  </si>
  <si>
    <t>Физкультурные и массовые спортивные мероприятия в рамках подпрограммы "Развитие физической культуры и массового спорта Орловского района" муниципальной программы Орловского района "Развитие физической культуры и спорта"</t>
  </si>
  <si>
    <t>12.1.00.22180</t>
  </si>
  <si>
    <t>Физкультурные и массовые спортивные мероприятия в рамках подпрограммы "Развитие физической культуры и массового спорта Орловского района" муниципальной программы Орловского района "Развитие физической культуры и спорта"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</si>
  <si>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Физкультурные и массовые спортивные мероприятия в рамках подпрограммы "Развитие физической культуры и массового спорта Орловского района" муниципальной программы Орловского района "Развитие физической культуры и спорта" (Закупка товаров, работ и услуг для обеспечения государственных (муниципальных) нужд)</t>
  </si>
  <si>
    <t>Муниципальная программа Орловского района «Экономическое развитие»</t>
  </si>
  <si>
    <t>13.0.00.00000</t>
  </si>
  <si>
    <t>Подпрограмма «Защита прав потребителей в Орловском районе»</t>
  </si>
  <si>
    <t>13.3.00.00000</t>
  </si>
  <si>
    <t>Мероприятия в сфере защиты прав потребителей в рамках подпрограммы «Защита прав потребителей Орловского района» муниципальной программы Орловского района «Экономическое развитие »</t>
  </si>
  <si>
    <t>13.3.00.22190</t>
  </si>
  <si>
    <t>Мероприятия в сфере защиты прав потребителей в рамках подпрограммы «Защита прав потребителей Орловского района» муниципальной программы Орловского района «Экономическое развитие » (Закупка товаров, работ и услуг для обеспечения государственных (муниципальных) нужд)</t>
  </si>
  <si>
    <t>Муниципальная программа Орловского района «Развитие транспортной системы»</t>
  </si>
  <si>
    <t>14.0.00.00000</t>
  </si>
  <si>
    <t>Подпрограмма «Развитие транспортной инфраструктуры Орловского района»</t>
  </si>
  <si>
    <t>14.1.00.00000</t>
  </si>
  <si>
    <t>Расходы на ремонт и содержание автомобильных дорог общего пользования местного значения и искусственных сооружений на них в рамках подпрограммы «Развитие транспортной инфраструктуры Орловского района» муниципальной программы Орловского района «Развитие транспортной системы»</t>
  </si>
  <si>
    <t>14.1.00.22200</t>
  </si>
  <si>
    <t>Расходы на ремонт и содержание автомобильных дорог общего пользования местного значения и искусственных сооружений на них в рамках подпрограммы «Развитие транспортной инфраструктуры Орловского района» муниципальной программы Орловского района «Развитие транспортной системы» (Закупка товаров, работ и услуг для обеспечения государственных (муниципальных) нужд)</t>
  </si>
  <si>
    <t>Расходы на разработку проектно-сметной документации и проведение достоверности сметной стоимости в отношении автомобильных работ в рамках подпрограммы «Развитие транспортной инфраструктуры Орловского района» муниципальной программы Орловского района «Развитие транспортной системы»</t>
  </si>
  <si>
    <t>14.1.00.22360</t>
  </si>
  <si>
    <t>Расходы на разработку проектно-сметной документации и проведение достоверности сметной стоимости в отношении автомобильных работ в рамках подпрограммы «Развитие транспортной инфраструктуры Орловского района» муниципальной программы Орловского района «Развитие транспортной системы» (Закупка товаров, работ и услуг для обеспечения государственных (муниципальных) нужд)</t>
  </si>
  <si>
    <t>Расходы на проведение кадастровых работ и государственной регистрации права муниципальной собственности в отношении автомобильных работ в рамках подпрограммы «Развитие транспортной инфраструктуры Орловского района» муниципальной программы Орловского района «Развитие транспортной системы»</t>
  </si>
  <si>
    <t>14.1.00.22410</t>
  </si>
  <si>
    <t>Расходы на проведение кадастровых работ и государственной регистрации права муниципальной собственности в отношении автомобильных работ в рамках подпрограммы «Развитие транспортной инфраструктуры Орловского района» муниципальной программы Орловского района «Развитие транспортной системы» (Закупка товаров, работ и услуг для обеспечения государственных (муниципальных) нужд)</t>
  </si>
  <si>
    <t>Расходы на капитальный ремонт муниципальных объектов транспортной инфраструктуры в рамках подпрограммы "Развитие транспортной инфраструктуры Орловского района" муниципальной программы Орловского района "Развитие транспортной системы"</t>
  </si>
  <si>
    <t>14.1.00.22480</t>
  </si>
  <si>
    <t>Расходы на капитальный ремонт муниципальных объектов транспортной инфраструктуры в рамках подпрограммы "Развитие транспортной инфраструктуры Орловского района" муниципальной программы Орловского района "Развитие транспортной системы" (Закупка товаров, работ и услуг для обеспечения государственных (муниципальных) нужд)</t>
  </si>
  <si>
    <t>Строительство объектов социального и производственного комплекса, в том числе объектов общегражданского назначения, инфраструктуры в рамках подпрограммы «Развитие транспортной инфраструктуры Орловского района» муниципальной программы Орловского района «Развитие транспортной системы»</t>
  </si>
  <si>
    <t>14.1.00.40410</t>
  </si>
  <si>
    <t>Строительство объектов социального и производственного комплекса, в том числе объектов общегражданского назначения, инфраструктуры в рамках подпрограммы «Развитие транспортной инфраструктуры Орловского района» муниципальной программы Орловского района «Развитие транспортной системы» (Капитальные вложения в объекты государственной (муниципальной) собственности)</t>
  </si>
  <si>
    <t>Иные межбюджетные трансферты бюджетам сельских поселений на осуществление переданных полномочий по осуществлению дорожной деятельности в рамках подпрограммы «Развитие транспортной инфраструктуры Орловского района» муниципальной программы Орловского района «Развитие транспортной системы»</t>
  </si>
  <si>
    <t>14.1.00.86220</t>
  </si>
  <si>
    <t>Иные межбюджетные трансферты бюджетам сельских поселений на осуществление переданных полномочий по осуществлению дорожной деятельности в рамках подпрограммы «Развитие транспортной инфраструктуры Орловского района» муниципальной программы Орловского района «Развитие транспортной системы» (Межбюджетные трансферты)</t>
  </si>
  <si>
    <t>Реализация направления расходов в рамках подпрограммы «Развитие транспортной инфраструктуры Орловского района» муниципальной программы Орловского района «Развитие транспортной системы»</t>
  </si>
  <si>
    <t>14.1.00.99990</t>
  </si>
  <si>
    <t>Реализация направления расходов в рамках подпрограммы «Развитие транспортной инфраструктуры Орловского района» муниципальной программы Орловского района «Развитие транспортной системы» (Иные бюджетные ассигнования)</t>
  </si>
  <si>
    <t>Подпрограмма «Повышение безопасности дорожного движения на территории Орловского района»</t>
  </si>
  <si>
    <t>14.2.00.00000</t>
  </si>
  <si>
    <t>14.2.00.86220</t>
  </si>
  <si>
    <t>Муниципальная программа Орловского района «Развитие сельского хозяйства и регулирование рынков сельскохозяйственной продукции, сырья и продовольствия»</t>
  </si>
  <si>
    <t>15.0.00.00000</t>
  </si>
  <si>
    <t>Подпрограмма «Развитие отраслей агропромышленного комплекса»</t>
  </si>
  <si>
    <t>15.1.00.00000</t>
  </si>
  <si>
    <t>Расходы на поддержку сельскохозяйственного производства по отдельным подотраслям растениеводства и животноводства (Расходы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поддержку сельскохозяйственного производства по наращиванию маточного поголовья овец и коз) в рамках подпрограммы «Развитие отраслей агропромышленного комплекса» муниципальной программы Орловского района «Развитие сельского хозяйства и регулирование рынков сельскохозяйственной продукции, сырья и продовольствия»</t>
  </si>
  <si>
    <t>15.1.00.R5082</t>
  </si>
  <si>
    <t>Расходы на поддержку сельскохозяйственного производства по отдельным подотраслям растениеводства и животноводства (Расходы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поддержку сельскохозяйственного производства по наращиванию маточного поголовья овец и коз) в рамках подпрограммы «Развитие отраслей агропромышленного комплекса» муниципальной программы Орловского района «Развитие сельского хозяйства и регулирование рынков сельскохозяйственной продукции, сырья и продовольствия» (Иные бюджетные ассигнования)</t>
  </si>
  <si>
    <t>Подпрограмма «Обеспечение реализации муниципальной программы «Развитие сельского хозяйства и регулирование рынков сельскохозяйственной продукции, сырья и продовольствия»</t>
  </si>
  <si>
    <t>15.3.00.00000</t>
  </si>
  <si>
    <t>Расходы на организацию исполнительно-распорядительных функций,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«Обеспечение реализации муниципальной программы «Развитие сельского хозяйства и регулирование рынков сельскохозяйственной продукции, сырья и продовольствия» муниципальной программы Орловского района «Развитие сельского хозяйства и регулирование рынков сельскохозяйственной продукции, сырья и продовольствия»</t>
  </si>
  <si>
    <t>15.3.00.72330</t>
  </si>
  <si>
    <t>Расходы на организацию исполнительно-распорядительных функций,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«Обеспечение реализации муниципальной программы «Развитие сельского хозяйства и регулирование рынков сельскохозяйственной продукции, сырья и продовольствия» муниципальной программы Орловского района «Развитие сельского хозяйства и регулирование рынков сельскохозяйственной продукции, сырья и продовольствия»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</si>
  <si>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организацию исполнительно-распорядительных функций,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«Обеспечение реализации муниципальной программы «Развитие сельского хозяйства и регулирование рынков сельскохозяйственной продукции, сырья и продовольствия» муниципальной программы Орловского района «Развитие сельского хозяйства и регулирование рынков сельскохозяйственной продукции, сырья и продовольствия» (Закупка товаров, работ и услуг для обеспечения государственных (муниципальных) нужд)</t>
  </si>
  <si>
    <t>Муниципальная программа Орловского района «Энергоэффективность и развитие промышленности и энергетики»</t>
  </si>
  <si>
    <t>16.0.00.00000</t>
  </si>
  <si>
    <t>Подпрограмма «Развитие и модернизация электрических сетей, включая сети уличного освещения»</t>
  </si>
  <si>
    <t>16.2.00.00000</t>
  </si>
  <si>
    <t>Иные межбюджетные трансферты на финансовое обеспечение мероприятий по благоустройству территорий врамках подпрограммы "Развитие и модернизация электрических сетей, включая сети уличного освещения" муниципальной программы Орловского района "Энергоэффективность и развитие промышленности и энергетики"</t>
  </si>
  <si>
    <t>16.2.00.86080</t>
  </si>
  <si>
    <t>Иные межбюджетные трансферты на финансовое обеспечение мероприятий по благоустройству территорий врамках подпрограммы "Развитие и модернизация электрических сетей, включая сети уличного освещения" муниципальной программы Орловского района "Энергоэффективность и развитие промышленности и энергетики" (Межбюджетные трансферты)</t>
  </si>
  <si>
    <t>14</t>
  </si>
  <si>
    <t>Муниципальная программа Орловского района«Поддержка казачьих обществ Орловского района»</t>
  </si>
  <si>
    <t>17.0.00.00000</t>
  </si>
  <si>
    <t>Подпрограмма «Создание условий для привлечения членов казачьих обществ к несению государственной и иной службы»</t>
  </si>
  <si>
    <t>17.1.00.00000</t>
  </si>
  <si>
    <t>Расходы на обеспечение исполнения членами казачьих обществ обязательств по оказанию содействия органам местного самоуправления в осуществлении задач и функций, предусмотренных договорами, заключенными в соответствии с Областным законом от 29 сентября 1999 года № 47-ЗС «О казачьих дружинах в Ростовской области», в рамках подпрограммы «Создание условий для привлечения членов казачьих обществ к несению государственной и иной службы» муниципальной программы Орловского района «Поддержка казачьих обществ Орловского района»</t>
  </si>
  <si>
    <t>17.1.00.71040</t>
  </si>
  <si>
    <t>Расходы на обеспечение исполнения членами казачьих обществ обязательств по оказанию содействия органам местного самоуправления в осуществлении задач и функций, предусмотренных договорами, заключенными в соответствии с Областным законом от 29 сентября 1999 года № 47-ЗС «О казачьих дружинах в Ростовской области», в рамках подпрограммы «Создание условий для привлечения членов казачьих обществ к несению государственной и иной службы» муниципальной программы Орловского района «Поддержка казачьих обществ Орловского района» (Предоставление субсидий бюджетным, автономным учреждениям и иным некоммерческим организациям)</t>
  </si>
  <si>
    <t>Подпрограмма «Развитие системы образовательных учреждений, использующих в образовательном процессе казачий компонент»</t>
  </si>
  <si>
    <t>17.2.00.00000</t>
  </si>
  <si>
    <t>Расходы на обеспечение деятельности (оказание услуг) муниципальных учреждений Орловского района в рамках подпрограммы «Развитие системы образовательных учреждений, использующих в образовательном процессе казачий компонент» муниципальной программы Орловского района «Поддержка казачьих обществ Орловского района»</t>
  </si>
  <si>
    <t>17.2.00.00590</t>
  </si>
  <si>
    <t>Расходы на обеспечение деятельности (оказание услуг) муниципальных учреждений Орловского района в рамках подпрограммы «Развитие системы образовательных учреждений, использующих в образовательном процессе казачий компонент» муниципальной программы Орловского района «Поддержка казачьих обществ Орловского района» (Предоставление субсидий бюджетным, автономным учреждениям и иным некоммерческим организациям)</t>
  </si>
  <si>
    <t>Подпрограмма «Развитие казачьего самодеятельного народного творчества»</t>
  </si>
  <si>
    <t>17.3.00.00000</t>
  </si>
  <si>
    <t>Организация и проведение мероприятий по возрождению культуры казачества в рамках подпрограммы "Развитие казачьего самодеятельного народного творчества" муниципальной программы Орловского района "Поддержка казачьих обществ Орловского района"</t>
  </si>
  <si>
    <t>17.3.00.22270</t>
  </si>
  <si>
    <t>Организация и проведение мероприятий по возрождению культуры казачества в рамках подпрограммы "Развитие казачьего самодеятельного народного творчества" муниципальной программы Орловского района "Поддержка казачьих обществ Орловского района" (Предоставление субсидий бюджетным, автономным учреждениям и иным некоммерческим организациям)</t>
  </si>
  <si>
    <t>Муниципальная программа Орловского района«Муниципальная политика»</t>
  </si>
  <si>
    <t>18.0.00.00000</t>
  </si>
  <si>
    <t>Подпрограмма «Развитие муниципального управления и муниципальной службы в Орловском районе, профессиональное развитие лиц, занятых в системе местного самоуправления»</t>
  </si>
  <si>
    <t>18.1.00.00000</t>
  </si>
  <si>
    <t>Расходы на профессиональную подготовку, переподготовку и повышение квалификации муниципальных служащих в рамках подпрограммы «Развитие муниципального управления и муниципальной службы в Орловском районе, профессиональное развитие лиц, занятых в системе местного самоуправления» муниципальной программы Орловского района «Муниципальная политика»</t>
  </si>
  <si>
    <t>18.1.00.22330</t>
  </si>
  <si>
    <t>Расходы на профессиональную подготовку, переподготовку и повышение квалификации муниципальных служащих в рамках подпрограммы «Развитие муниципального управления и муниципальной службы в Орловском районе, профессиональное развитие лиц, занятых в системе местного самоуправления» муниципальной программы Орловского района «Муниципальная политика» (Закупка товаров, работ и услуг для обеспечения государственных (муниципальных) нужд)</t>
  </si>
  <si>
    <t>Подпрограмма«Обеспечение реализации муниципальной программы Орловского района «Муниципальная политика»</t>
  </si>
  <si>
    <t>18.2.00.00000</t>
  </si>
  <si>
    <t>Расходы на выплаты по оплате труда работников органов местного самоуправления Орловского района в рамках подпрограммы «Обеспечение реализации муниципальной программы Орловского района «Муниципальная политика» муниципальной программы Орловского района «Муниципальная политика»</t>
  </si>
  <si>
    <t>18.2.00.00110</t>
  </si>
  <si>
    <t>Расходы на выплаты по оплате труда работников органов местного самоуправления Орловского района в рамках подпрограммы «Обеспечение реализации муниципальной программы Орловского района «Муниципальная политика» муниципальной программы Орловского района «Муниципальная политика»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</si>
  <si>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Орловского района в рамках подпрограммы «Обеспечение реализации муниципальной программы Орловского района «Муниципальная политика» муниципальной программы Орловского района «Муниципальная политика»</t>
  </si>
  <si>
    <t>18.2.00.00190</t>
  </si>
  <si>
    <t>Расходы на обеспечение функций органов местного самоуправления Орловского района в рамках подпрограммы «Обеспечение реализации муниципальной программы Орловского района «Муниципальная политика» муниципальной программы Орловского района «Муниципальная политика»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</si>
  <si>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Орловского района в рамках подпрограммы «Обеспечение реализации муниципальной программы Орловского района «Муниципальная политика» муниципальной программы Орловского района «Муниципальная политика» (Закупка товаров, работ и услуг для обеспечения государственных (муниципальных) нужд)</t>
  </si>
  <si>
    <t>Мероприятия по диспансеризации муниципальных служащих Орловского района в рамках подпрограммы «Обеспечение реализации муниципальной программы Орловского района «Муниципальная политика» муниципальной программы Орловского района «Муниципальная политика»</t>
  </si>
  <si>
    <t>18.2.00.21010</t>
  </si>
  <si>
    <t>Мероприятия по диспансеризации муниципальных служащих Орловского района в рамках подпрограммы «Обеспечение реализации муниципальной программы Орловского района «Муниципальная политика» муниципальной программы Орловского района «Муниципальная политика» (Закупка товаров, работ и услуг для обеспечения государственных (муниципальных) нужд)</t>
  </si>
  <si>
    <t>Официальная публикация нормативно-правовых актов Орловского района, проектов правовых актов Орловского района и иных информационных материалов в рамках подпрограммы "Обеспечение реализации муниципальной программы Орловского района "«Муниципальная политика" муниципальной программы Орловского района "Муниципальная политика"</t>
  </si>
  <si>
    <t>18.2.00.22290</t>
  </si>
  <si>
    <t>Официальная публикация нормативно-правовых актов Орловского района, проектов правовых актов Орловского района и иных информационных материалов в рамках подпрограммы "Обеспечение реализации муниципальной программы Орловского района "«Муниципальная политика" муниципальной программы Орловского района "Муниципальная политика" (Закупка товаров, работ и услуг для обеспечения государственных (муниципальных) нужд)</t>
  </si>
  <si>
    <t>Реализация направления расходов в рамках подпрограммы «Обеспечение реализации муниципальной программы Орловского района «Муниципальная политика» муниципальной программы Орловского района «Муниципальная политика»</t>
  </si>
  <si>
    <t>18.2.00.99990</t>
  </si>
  <si>
    <t>Реализация направления расходов в рамках подпрограммы «Обеспечение реализации муниципальной программы Орловского района «Муниципальная политика» муниципальной программы Орловского района «Муниципальная политика» (Иные бюджетные ассигнования)</t>
  </si>
  <si>
    <t>Подпрограмма «Содействие развитию институтов и инициатив гражданского общества в Орловском районе»</t>
  </si>
  <si>
    <t>18.3.00.00000</t>
  </si>
  <si>
    <t>Расходы на организацию районных социально значимых мероприятий, проводимых социально ориентированными некоммерческими организациями в Орловском районе в рамках подпрограммы «Поддержка социально ориентированных некоммерческих организаций муниципальной программы Орловского района «Муниципальная политика»</t>
  </si>
  <si>
    <t>18.3.00.22670</t>
  </si>
  <si>
    <t>Расходы на организацию районных социально значимых мероприятий, проводимых социально ориентированными некоммерческими организациями в Орловском районе в рамках подпрограммы «Поддержка социально ориентированных некоммерческих организаций муниципальной программы Орловского района «Муниципальная политика» (Закупка товаров, работ и услуг для обеспечения государственных (муниципальных) нужд)</t>
  </si>
  <si>
    <t>Муниципальная программа Орловского района «Информационное общество»</t>
  </si>
  <si>
    <t>19.0.00.00000</t>
  </si>
  <si>
    <t>Подпрограмма «Развитие информационных технологий»</t>
  </si>
  <si>
    <t>19.1.00.00000</t>
  </si>
  <si>
    <t>Создание и развитие информационной и телекоммуникационной инфраструктуры в рамках подпрограммы "Развитие информационных технологий" муниципальной программы Орловского района "Информационное общество"</t>
  </si>
  <si>
    <t>19.1.00.22300</t>
  </si>
  <si>
    <t>Создание и развитие информационной и телекоммуникационной инфраструктуры в рамках подпрограммы "Развитие информационных технологий" муниципальной программы Орловского района "Информационное общество" (Закупка товаров, работ и услуг для обеспечения государственных (муниципальных) нужд)</t>
  </si>
  <si>
    <t>Подпрограмма «Оптимизация и повышение качества предоставления государственных и муниципальных услуг в Орловском районе, в том числе на базе многофункциональных центров»</t>
  </si>
  <si>
    <t>19.2.00.00000</t>
  </si>
  <si>
    <t>Расходы на обеспечение деятельности (оказание услуг) муниципальных учреждений Орловского района в рамках подпрограммы «Оптимизация и повышение качества предоставления государственных и муниципальных услуг в Орловском районе, в том числе на базе многофункциональных центров» муниципальной программы Орловского района «Информационное общество»</t>
  </si>
  <si>
    <t>19.2.00.00590</t>
  </si>
  <si>
    <t>Расходы на обеспечение деятельности (оказание услуг) муниципальных учреждений Орловского района в рамках подпрограммы «Оптимизация и повышение качества предоставления государственных и муниципальных услуг в Орловском районе, в том числе на базе многофункциональных центров» муниципальной программы Орловского района «Информационное общество» (Предоставление субсидий бюджетным, автономным учреждениям и иным некоммерческим организациям)</t>
  </si>
  <si>
    <t>Расходы на реализацию принципа экстерриториальности при предоставлении государственных и муниципальных услуг в рамках подпрограммы «Оптимизация и повышение качества предоставления государственных и муниципальных услуг в Орловском районе, в том числе на базе многофункциональных центров» муниципальной программы Орловского района «Информационное общество»</t>
  </si>
  <si>
    <t>19.2.00.S3600</t>
  </si>
  <si>
    <t>Расходы на реализацию принципа экстерриториальности при предоставлении государственных и муниципальных услуг в рамках подпрограммы «Оптимизация и повышение качества предоставления государственных и муниципальных услуг в Орловском районе, в том числе на базе многофункциональных центров» муниципальной программы Орловского района «Информационное общество» (Предоставление субсидий бюджетным, автономным учреждениям и иным некоммерческим организациям)</t>
  </si>
  <si>
    <t>Расходы на организацию предоставления областных услуг на базе многофункциональных центров предоставления государственных и муниципальных услуг в рамках подпрограммы «Оптимизация и повышение качества предоставления государственных и муниципальных услуг в Орловском районе, в том числе на базе многофункциональных центров» муниципальной программы Орловского района «Информационное общество»</t>
  </si>
  <si>
    <t>19.2.00.S4020</t>
  </si>
  <si>
    <t>Расходы на организацию предоставления областных услуг на базе многофункциональных центров предоставления государственных и муниципальных услуг в рамках подпрограммы «Оптимизация и повышение качества предоставления государственных и муниципальных услуг в Орловском районе, в том числе на базе многофункциональных центров» муниципальной программы Орловского района «Информационное общество» (Предоставление субсидий бюджетным, автономным учреждениям и иным некоммерческим организациям)</t>
  </si>
  <si>
    <t>Муниципальная программа Орловского района «Эффективное управление муниципальными финансами»</t>
  </si>
  <si>
    <t>20.0.00.00000</t>
  </si>
  <si>
    <t>Подпрограмма «Нормативно-методическое, информационное обеспечение и организация бюджетного процесса»</t>
  </si>
  <si>
    <t>20.2.00.00000</t>
  </si>
  <si>
    <t>Расходы на выплаты по оплате труда работников органов местного самоуправления Орловского района в рамках подпрограммы «Нормативно-методическое, информационное обеспечение и организация бюджетного процесса» муниципальной программы Орловского района «Эффективное управление муниципальными финансами»</t>
  </si>
  <si>
    <t>20.2.00.00110</t>
  </si>
  <si>
    <t>Расходы на выплаты по оплате труда работников органов местного самоуправления Орловского района в рамках подпрограммы «Нормативно-методическое, информационное обеспечение и организация бюджетного процесса» муниципальной программы Орловского района «Эффективное управление муниципальными финансами»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</si>
  <si>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Орловского района в рамках подпрограммы «Нормативно-методическое, информационное обеспечение и организация бюджетного процесса» муниципальной программы Орловского района «Эффективное управление муниципальными финансами»</t>
  </si>
  <si>
    <t>20.2.00.00190</t>
  </si>
  <si>
    <t>Расходы на обеспечение функций органов местного самоуправления Орловского района в рамках подпрограммы «Нормативно-методическое, информационное обеспечение и организация бюджетного процесса» муниципальной программы Орловского района «Эффективное управление муниципальными финансами» (Закупка товаров, работ и услуг для обеспечения государственных (муниципальных) нужд)</t>
  </si>
  <si>
    <t>Реализация направления расходов в рамках подпрограммы «Нормативно-методическое, информационное обеспечение и организация бюджетного процесса» муниципальной программы Орловского района «Эффективное управление муниципальными финансами»</t>
  </si>
  <si>
    <t>20.2.00.99990</t>
  </si>
  <si>
    <t>Реализация направления расходов в рамках подпрограммы «Нормативно-методическое, информационное обеспечение и организация бюджетного процесса» муниципальной программы Орловского района «Эффективное управление муниципальными финансами» (Иные бюджетные ассигнования)</t>
  </si>
  <si>
    <t>Муниципальная программа Орловского района «Формирование современной городской среды на территории Орловского района»</t>
  </si>
  <si>
    <t>21.0.00.00000</t>
  </si>
  <si>
    <t>Подпрограмма «Благоустройство общественных территорий Орловского района»</t>
  </si>
  <si>
    <t>21.1.00.00000</t>
  </si>
  <si>
    <t>Реализация программ формирования современной городской среды (Расходы на реализацию мероприятий по формированию современной городской среды в части благоустройства общественных территорий) в рамках подпрограммы «Благоустройство общественных территорий Орловского района» муниципальной программы Орловского района «Формирование современной городской среды на территории Орловского района»</t>
  </si>
  <si>
    <t>21.1.F2.55551</t>
  </si>
  <si>
    <t>Реализация программ формирования современной городской среды (Расходы на реализацию мероприятий по формированию современной городской среды в части благоустройства общественных территорий) в рамках подпрограммы «Благоустройство общественных территорий Орловского района» муниципальной программы Орловского района «Формирование современной городской среды на территории Орловского района» (Межбюджетные трансферты)</t>
  </si>
  <si>
    <t>Муниципальная программа Орловского района «Комплексное развитие сельских территорий»</t>
  </si>
  <si>
    <t>23.0.00.00000</t>
  </si>
  <si>
    <t>Подпрограмма «Создание условий для обеспечения доступным и комфортным жильем сельского населения и развитие рынка труда (кадрового потенциала) на сельских территориях»</t>
  </si>
  <si>
    <t>23.1.00.00000</t>
  </si>
  <si>
    <t>Расходы на обеспечение жильем граждан Российской Федерации, проживающих и работающих в сельской местности в рамках подпрограммы «Создание условий для обеспечения доступным и комфортным жильем сельского населения и развитие рынка труда (кадрового потенциала) на сельских территориях» муниципальной программы Орловского района «Комплексное развитие сельских территорий»</t>
  </si>
  <si>
    <t>23.1.00.22230</t>
  </si>
  <si>
    <t>Расходы на обеспечение жильем граждан Российской Федерации, проживающих и работающих в сельской местности в рамках подпрограммы «Создание условий для обеспечения доступным и комфортным жильем сельского населения и развитие рынка труда (кадрового потенциала) на сельских территориях» муниципальной программы Орловского района «Комплексное развитие сельских территорий» (Социальное обеспечение и иные выплаты населению)</t>
  </si>
  <si>
    <t>Подпрограмма «Создание и развитие инфраструктуры на сельских территориях»</t>
  </si>
  <si>
    <t>23.2.00.00000</t>
  </si>
  <si>
    <t>Расходы на предпроектные работы (включая обследования объекта, подготовку технического задания на разработку проектно-сметной документации, смет на проектные и изыскательские работы) в целях получения достоверности определения стоимости проектных работ, экспертизы проектной, сметной и инженерных изысканий в рамках Подпрограммы “Создание и развитие инфраструктуры на сельских территориях» муниципальной программы Орловского района «Комплексное развитие сельских территорий“</t>
  </si>
  <si>
    <t>23.2.00.22660</t>
  </si>
  <si>
    <t>Расходы на предпроектные работы (включая обследования объекта, подготовку технического задания на разработку проектно-сметной документации, смет на проектные и изыскательские работы) в целях получения достоверности определения стоимости проектных работ, экспертизы проектной, сметной и инженерных изысканий в рамках Подпрограммы “Создание и развитие инфраструктуры на сельских территориях» муниципальной программы Орловского района «Комплексное развитие сельских территорий“ (Закупка товаров, работ и услуг для обеспечения государственных (муниципальных) нужд)</t>
  </si>
  <si>
    <t>Иные межбюджетные трансферты на мероприятия по газификации в рамках подпрограммы «Создание и развитие инфраструктуры на сельских территориях» муниципальной программы Орловского района «Комплексное развитие сельских территорий»</t>
  </si>
  <si>
    <t>23.2.00.86100</t>
  </si>
  <si>
    <t>Иные межбюджетные трансферты на мероприятия по газификации в рамках подпрограммы «Создание и развитие инфраструктуры на сельских территориях» муниципальной программы Орловского района «Комплексное развитие сельских территорий» (Межбюджетные трансферты)</t>
  </si>
  <si>
    <t>Обеспечение деятельности аппарата Контрольно-счетного органа Орловского района</t>
  </si>
  <si>
    <t>92.0.00.00000</t>
  </si>
  <si>
    <t>Контрольно-счетный орган Орловского района</t>
  </si>
  <si>
    <t>92.1.00.00000</t>
  </si>
  <si>
    <t>Расходы на выплаты по оплате труда работников органов местного самоуправления Орловского района в рамках обеспечения деятельности аппарата Контрольно-счетного органа Орловского района</t>
  </si>
  <si>
    <t>92.1.00.00110</t>
  </si>
  <si>
    <t>Расходы на выплаты по оплате труда работников органов местного самоуправления Орловского района в рамках обеспечения деятельности аппарата Контрольно-счетного органа Орловского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</si>
  <si>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Орловского района в рамках обеспечения деятельности аппарата Контрольно-счетного органа Орловского района (за исключением расходов на выплаты по оплате труда)</t>
  </si>
  <si>
    <t>92.1.00.00190</t>
  </si>
  <si>
    <t>Расходы на обеспечение функций органов местного самоуправления Орловского района в рамках обеспечения деятельности аппарата Контрольно-счетного органа Орловского района (за исключением расходов на выплаты по оплате труда) (Закупка товаров, работ и услуг для обеспечения государственных (муниципальных) нужд)</t>
  </si>
  <si>
    <t>Мероприятия по диспансеризации муниципальных служащих Орловского района в рамках обеспечения деятельности аппарата Контрольно-счетного органа Орловского района</t>
  </si>
  <si>
    <t>92.1.00.21010</t>
  </si>
  <si>
    <t>Мероприятия по диспансеризации муниципальных служащих Орловского района в рамках обеспечения деятельности аппарата Контрольно-счетного органа Орловского района (Закупка товаров, работ и услуг для обеспечения государственных (муниципальных) нужд)</t>
  </si>
  <si>
    <t>Расходы на профессиональную подготовку, переподготовку и повышение квалификации муниципальных служащих в рамках обеспечения деятельности аппарата Контрольно-счетного органа Орловского района</t>
  </si>
  <si>
    <t>92.1.00.22330</t>
  </si>
  <si>
    <t>Расходы на профессиональную подготовку, переподготовку и повышение квалификации муниципальных служащих в рамках обеспечения деятельности аппарата Контрольно-счетного органа Орловского района (Закупка товаров, работ и услуг для обеспечения государственных (муниципальных) нужд)</t>
  </si>
  <si>
    <t>Реализация функций иных муниципальных органов Орловского района</t>
  </si>
  <si>
    <t>99.0.00.00000</t>
  </si>
  <si>
    <t>Финансовое обеспечение непредвиденных расходов</t>
  </si>
  <si>
    <t>99.1.00.00000</t>
  </si>
  <si>
    <t>Расходы за счет средств резервного фонда Правительства Ростовской области в рамках непрограммных расходов органов местного самоуправления Орловского района</t>
  </si>
  <si>
    <t>99.1.00.71180</t>
  </si>
  <si>
    <t>Расходы за счет средств резервного фонда Правительства Ростовской области в рамках непрограммных расходов органов местного самоуправления Орловского района (Предоставление субсидий бюджетным, автономным учреждениям и иным некоммерческим организациям)</t>
  </si>
  <si>
    <t>Расходы за счет средств резервного фонда Правительства Ростовской области в целях финансового обеспечения мероприятий, связанных с профилактикой и устранением последствий распространения коронавирусной инфекции в рамках непрограммных расходов органов местного самоуправления Орловского района</t>
  </si>
  <si>
    <t>99.1.00.71181</t>
  </si>
  <si>
    <t>Расходы за счет средств резервного фонда Правительства Ростовской области в целях финансового обеспечения мероприятий, связанных с профилактикой и устранением последствий распространения коронавирусной инфекции в рамках непрограммных расходов органов местного самоуправления Орловского района (Предоставление субсидий бюджетным, автономным учреждениям и иным некоммерческим организациям)</t>
  </si>
  <si>
    <t>Резервный фонд Администрации Орловского района на финансовое обеспечение непредвиденных расходов в рамках непрограммных расходов органов местного самоуправления Орловского района</t>
  </si>
  <si>
    <t>99.1.00.90200</t>
  </si>
  <si>
    <t>Резервный фонд Администрации Орловского района на финансовое обеспечение непредвиденных расходов в рамках непрограммных расходов органов местного самоуправления Орловского района (Закупка товаров, работ и услуг для обеспечения государственных (муниципальных) нужд)</t>
  </si>
  <si>
    <t>Резервный фонд Администрации Орловского района на финансовое обеспечение непредвиденных расходов в рамках непрограммных расходов органов местного самоуправления Орловского района (Предоставление субсидий бюджетным, автономным учреждениям и иным некоммерческим организациям)</t>
  </si>
  <si>
    <t>Расходы за счет средств резервного фонда Правительства Ростовской области в рамках непрогрммных расходов органов местного самоуправления Орловского района</t>
  </si>
  <si>
    <t>99.1.00.S4220</t>
  </si>
  <si>
    <t>Расходы за счет средств резервного фонда Правительства Ростовской области в рамках непрогрммных расходов органов местного самоуправления Орловского района (Иные бюджетные ассигнования)</t>
  </si>
  <si>
    <t>Иные непрограммные мероприятия</t>
  </si>
  <si>
    <t>99.9.00.00000</t>
  </si>
  <si>
    <t>Расходы на выплаты по оплате труда работников органов местного самоуправления Орловского района по иным непрограммным мероприятиям в рамках непрограммного направления деятельности «Реализация функций иных муниципальных органов Орловского района»</t>
  </si>
  <si>
    <t>99.9.00.00110</t>
  </si>
  <si>
    <t>Расходы на выплаты по оплате труда работников органов местного самоуправления Орловского района по иным непрограммным мероприятиям в рамках непрограммного направления деятельности «Реализация функций иных муниципальных органов Орловского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</si>
  <si>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Орловского района по иным непрограммным мероприятиям в рамках непрограммного направления деятельности «Реализация функций иных муниципальных органов Орловского района»</t>
  </si>
  <si>
    <t>99.9.00.00190</t>
  </si>
  <si>
    <t>Расходы на обеспечение функций органов местного самоуправления Орловского района по иным непрограммным мероприятиям в рамках непрограммного направления деятельности «Реализация функций иных муниципальных органов Орловского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</si>
  <si>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Орловского района по иным непрограммным мероприятиям в рамках непрограммного направления деятельности «Реализация функций иных муниципальных органов Орловского района» (Закупка товаров, работ и услуг для обеспечения государственных (муниципальных) нужд)</t>
  </si>
  <si>
    <t>Мероприятия по диспансеризации муниципальных служащих Орловского района по иным непрограммным мероприятиям в рамках непрограммного направления деятельности "Реализация функций иных муниципальных органов Орловского района"</t>
  </si>
  <si>
    <t>99.9.00.21010</t>
  </si>
  <si>
    <t>Мероприятия по диспансеризации муниципальных служащих Орловского района по иным непрограммным мероприятиям в рамках непрограммного направления деятельности "Реализация функций иных муниципальных органов Орловского района" (Закупка товаров, работ и услуг для обеспечения государственных (муниципальных) нужд)</t>
  </si>
  <si>
    <t>Расходы на профессиональную подготовку, переподготовку и повышение квалификации муниципальных служащих, по иным непрограммным мероприятиям в рамках непрограммного направления деятельности "Реализация функций иных муниципальных органов Орловского района"</t>
  </si>
  <si>
    <t>99.9.00.22330</t>
  </si>
  <si>
    <t>Расходы на профессиональную подготовку, переподготовку и повышение квалификации муниципальных служащих, по иным непрограммным мероприятиям в рамках непрограммного направления деятельности "Реализация функций иных муниципальных органов Орловского района" (Закупка товаров, работ и услуг для обеспечения государственных (муниципальных) нужд)</t>
  </si>
  <si>
    <t>Уплата членских взносов в Совет муниципальных образований Ростовской области по иным непрограммным мероприятиям в рамках непрограммного направления деятельности "Реализация функций иных муниципальных органов Орловского района"</t>
  </si>
  <si>
    <t>99.9.00.22350</t>
  </si>
  <si>
    <t>Уплата членских взносов в Совет муниципальных образований Ростовской области по иным непрограммным мероприятиям в рамках непрограммного направления деятельности "Реализация функций иных муниципальных органов Орловского района" (Иные бюджетные ассигнования)</t>
  </si>
  <si>
    <t>Расходы на проведение кадастровых работ и государственной регистрации права муниципальной собственности по иным непрограммным мероприятиям в рамках непрограммного направления деятельности "Реализация функций иных муниципальных органов Орловского района"</t>
  </si>
  <si>
    <t>99.9.00.22410</t>
  </si>
  <si>
    <t>Расходы на проведение кадастровых работ и государственной регистрации права муниципальной собственности по иным непрограммным мероприятиям в рамках непрограммного направления деятельности "Реализация функций иных муниципальных органов Орловского района" (Закупка товаров, работ и услуг для обеспечения государственных (муниципальных) нужд)</t>
  </si>
  <si>
    <t>Расходы на проведение работ по межеванию земельных участков находящихся в собственности муниципального образования по иным непрограммным мероприятиям в рамках непрограммного направления деятельности «Реализация функций иных муниципальных органов Орловского района»</t>
  </si>
  <si>
    <t>99.9.00.22440</t>
  </si>
  <si>
    <t>Расходы на проведение работ по межеванию земельных участков находящихся в собственности муниципального образования по иным непрограммным мероприятиям в рамках непрограммного направления деятельности «Реализация функций иных муниципальных органов Орловского района» (Закупка товаров, работ и услуг для обеспечения государственных (муниципальных) нужд)</t>
  </si>
  <si>
    <t>Оценка муниципального имущества, признание прав и регулирование отношений по муниципальной собственности Орловского района по иным непрограммным мероприятиям в рамках непрограммного направления деятельности «Реализация функций иных муниципальных органов Орловского района»</t>
  </si>
  <si>
    <t>99.9.00.22450</t>
  </si>
  <si>
    <t>Оценка муниципального имущества, признание прав и регулирование отношений по муниципальной собственности Орловского района по иным непрограммным мероприятиям в рамках непрограммного направления деятельности «Реализация функций иных муниципальных органов Орловского района» (Закупка товаров, работ и услуг для обеспечения государственных (муниципальных) нужд)</t>
  </si>
  <si>
    <t>Расходы по содержанию и обслуживанию общего имущества многоквартирных домов по помещениям, находящихся в муниципальной собственности Орловского района по иным непрограммным мероприятиям в рамках непрограммного направления деятельности «Реализация функций иных муниципальных органов Орловского района»</t>
  </si>
  <si>
    <t>99.9.00.22500</t>
  </si>
  <si>
    <t>Расходы по содержанию и обслуживанию общего имущества многоквартирных домов по помещениям, находящихся в муниципальной собственности Орловского района по иным непрограммным мероприятиям в рамках непрограммного направления деятельности «Реализация функций иных муниципальных органов Орловского района» (Закупка товаров, работ и услуг для обеспечения государственных (муниципальных) нужд)</t>
  </si>
  <si>
    <t>Расходы на оснащение муниципальных общеобразовательных учреждений бесконтактными термометрами, приборами для очистки воздуха, дезинфицирующими средствами для обработки рук по иным непрограммным мероприятиям в рамках непрограммного направления деятельности «Реализация функций иных муниципальных органов Орловского района»</t>
  </si>
  <si>
    <t>99.9.00.22730</t>
  </si>
  <si>
    <t>Расходы на оснащение муниципальных общеобразовательных учреждений бесконтактными термометрами, приборами для очистки воздуха, дезинфицирующими средствами для обработки рук по иным непрограммным мероприятиям в рамках непрограммного направления деятельности «Реализация функций иных муниципальных органов Орловского района» (Предоставление субсидий бюджетным, автономным учреждениям и иным некоммерческим организациям)</t>
  </si>
  <si>
    <t>Расходы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по иным непрограммным мероприятиям в рамках непрограммного направления деятельности «Реализация функций иных муниципальных органов Орловского района»</t>
  </si>
  <si>
    <t>99.9.00.51200</t>
  </si>
  <si>
    <t>Расходы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по иным непрограммным мероприятиям в рамках непрограммного направления деятельности «Реализация функций иных муниципальных органов Орловского района» (Закупка товаров, работ и услуг для обеспечения государственных (муниципальных) нужд)</t>
  </si>
  <si>
    <t>Расходы на оснащение (переоснащение) дополнительно создаваемого или перепрофилируемого коечного фонда медицинских организаций для оказания медицинской помощи больным новой коронавирусной инфекцией за счет средств резервного фонда Правительства Российской Федерации по иным непрограммным мероприятиям в рамках непрограммного направления деятельности “Реализация функций иных муниципальных органов Орловского района</t>
  </si>
  <si>
    <t>99.9.00.58320</t>
  </si>
  <si>
    <t>Расходы на оснащение (переоснащение) дополнительно создаваемого или перепрофилируемого коечного фонда медицинских организаций для оказания медицинской помощи больным новой коронавирусной инфекцией за счет средств резервного фонда Правительства Российской Федерации по иным непрограммным мероприятиям в рамках непрограммного направления деятельности “Реализация функций иных муниципальных органов Орловского района (Предоставление субсидий бюджетным, автономным учреждениям и иным некоммерческим организациям)</t>
  </si>
  <si>
    <t>Расходы на осуществление дополнительных выплат медицинским и иным работникам медицинских и иных организаций, оказывающим медицинскую помощь (участвующим в оказании, обеспечивающим оказание медицинской помощи) по диагностике и лечению новой коронавирусной инфекции, контактирующим с пациентами с установленным диагнозом новой коронавирусной инфекции, за счет средств резервного фонда Правительства Российской Федерации иным непрограммным мероприятиям в рамках непрограммного направления деятельности “Реализация функций иных муниципальных органов Орловского района”</t>
  </si>
  <si>
    <t>99.9.00.58480</t>
  </si>
  <si>
    <t>Расходы на осуществление дополнительных выплат медицинским и иным работникам медицинских и иных организаций, оказывающим медицинскую помощь (участвующим в оказании, обеспечивающим оказание медицинской помощи) по диагностике и лечению новой коронавирусной инфекции, контактирующим с пациентами с установленным диагнозом новой коронавирусной инфекции, за счет средств резервного фонда Правительства Российской Федерации иным непрограммным мероприятиям в рамках непрограммного направления деятельности “Реализация функций иных муниципальных органов Орловского района” (Предоставление субсидий бюджетным, автономным учреждениям и иным некоммерческим организациям)</t>
  </si>
  <si>
    <t>Расходы на осуществление переданных полномочий Российской Федерации по государственной регистрации актов гражданского состояния за счет средств резервного фонда Правительства Российской Федерации по иным непрограммным мероприятиям в рамках непрограммного направления деятельности “Реализация функций иных муниципальных органов Орловского района”</t>
  </si>
  <si>
    <t>99.9.00.5930F</t>
  </si>
  <si>
    <t>Расходы на осуществление переданных полномочий Российской Федерации по государственной регистрации актов гражданского состояния за счет средств резервного фонда Правительства Российской Федерации по иным непрограммным мероприятиям в рамках непрограммного направления деятельности “Реализация функций иных муниципальных органов Орловского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</si>
  <si>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государственную регистрацию актов гражданского состояния по иным непрограммным мероприятиям в рамках непрограммного направления деятельности «Реализация функций иных муниципальных органов Орловского района»</t>
  </si>
  <si>
    <t>99.9.00.59310</t>
  </si>
  <si>
    <t>Расходы на государственную регистрацию актов гражданского состояния по иным непрограммным мероприятиям в рамках непрограммного направления деятельности «Реализация функций иных муниципальных органов Орловского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</si>
  <si>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государственную регистрацию актов гражданского состояния по иным непрограммным мероприятиям в рамках непрограммного направления деятельности «Реализация функций иных муниципальных органов Орловского района» (Закупка товаров, работ и услуг для обеспечения государственных (муниципальных) нужд)</t>
  </si>
  <si>
    <t>Расходы на государственную регистрацию актов гражданского состояния по иным непрограммным мероприятиям в рамках непрограммного направления деятельности «Реализация функций иных муниципальных органов Орловского района» (Иные бюджетные ассигнования)</t>
  </si>
  <si>
    <t>Субсидии муниципальным предприятиям на финансовое возмещение затрат в целях предупреждения банкротства, в условиях распространения новой коронавирусной инфекции по иным непрограммным мероприятиям в рамках непрограммного направления деятельности “Реализация функций иных муниципальных органов Орловского района”</t>
  </si>
  <si>
    <t>99.9.00.69040</t>
  </si>
  <si>
    <t>Субсидии муниципальным предприятиям на финансовое возмещение затрат в целях предупреждения банкротства, в условиях распространения новой коронавирусной инфекции по иным непрограммным мероприятиям в рамках непрограммного направления деятельности “Реализация функций иных муниципальных органов Орловского района” (Иные бюджетные ассигнования)</t>
  </si>
  <si>
    <t>Расходы на финансовое обеспечение мероприятий, связанных с предотвращением влияния ухудшения экономической ситуации на развитие отраслей экономики, с профилактикой и устранением последствий распространения коронавирусной инфекции, по иным непрограммным мероприятиям в рамках непрограммного направления деятельности “Реализация функций иных муниципальных органов Орловского района”</t>
  </si>
  <si>
    <t>99.9.00.71340</t>
  </si>
  <si>
    <t>Расходы на финансовое обеспечение мероприятий, связанных с предотвращением влияния ухудшения экономической ситуации на развитие отраслей экономики, с профилактикой и устранением последствий распространения коронавирусной инфекции, по иным непрограммным мероприятиям в рамках непрограммного направления деятельности “Реализация функций иных муниципальных органов Орловского района” (Предоставление субсидий бюджетным, автономным учреждениям и иным некоммерческим организациям)</t>
  </si>
  <si>
    <t>Расходы на осуществление полномочий по содержанию архивных учреждений (за исключением коммунальных расходов) в части расходов на хранение, комплектование, учет и использование архивных документов, относящихся к государственной собственности по иным непрограммным мероприятиям в рамках непрограммного направления деятельности «Реализация функций иных муниципальных органов Орловского района»</t>
  </si>
  <si>
    <t>99.9.00.72350</t>
  </si>
  <si>
    <t>Расходы на осуществление полномочий по содержанию архивных учреждений (за исключением коммунальных расходов) в части расходов на хранение, комплектование, учет и использование архивных документов, относящихся к государственной собственности по иным непрограммным мероприятиям в рамках непрограммного направления деятельности «Реализация функций иных муниципальных органов Орловского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</si>
  <si>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осуществление полномочий по содержанию архивных учреждений (за исключением коммунальных расходов) в части расходов на хранение, комплектование, учет и использование архивных документов, относящихся к государственной собственности по иным непрограммным мероприятиям в рамках непрограммного направления деятельности «Реализация функций иных муниципальных органов Орловского района» (Закупка товаров, работ и услуг для обеспечения государственных (муниципальных) нужд)</t>
  </si>
  <si>
    <t>Расходы на осуществление полномочий по созданию и обеспечению деятельности административных комиссий по иным непрограммным мероприятиям в рамках непрограммного направления деятельности «Реализация функций иных муниципальных органов Орловского района»</t>
  </si>
  <si>
    <t>99.9.00.72360</t>
  </si>
  <si>
    <t>Расходы на осуществление полномочий по созданию и обеспечению деятельности административных комиссий по иным непрограммным мероприятиям в рамках непрограммного направления деятельности «Реализация функций иных муниципальных органов Орловского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</si>
  <si>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осуществление полномочий по созданию и обеспечению деятельности административных комиссий по иным непрограммным мероприятиям в рамках непрограммного направления деятельности «Реализация функций иных муниципальных органов Орловского района» (Закупка товаров, работ и услуг для обеспечения государственных (муниципальных) нужд)</t>
  </si>
  <si>
    <t>Расходы на осуществление полномочий по созданию и обеспечению деятельности комиссий по делам несовершеннолетних и защите их прав по иным непрограммным мероприятиям в рамках непрограммного направления деятельности «Реализация функций иных муниципальных органов Орловского района»</t>
  </si>
  <si>
    <t>99.9.00.72370</t>
  </si>
  <si>
    <t>Расходы на осуществление полномочий по созданию и обеспечению деятельности комиссий по делам несовершеннолетних и защите их прав по иным непрограммным мероприятиям в рамках непрограммного направления деятельности «Реализация функций иных муниципальных органов Орловского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</si>
  <si>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осуществление полномочий по созданию и обеспечению деятельности комиссий по делам несовершеннолетних и защите их прав по иным непрограммным мероприятиям в рамках непрограммного направления деятельности «Реализация функций иных муниципальных органов Орловского района» (Закупка товаров, работ и услуг для обеспечения государственных (муниципальных) нужд)</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</si>
  <si>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по иным непрограммным мероприятиям в рамках непрограммного направления деятельности «Реализация функций иных муниципальных органов Орловского района»</t>
  </si>
  <si>
    <t>99.9.00.72390</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</si>
  <si>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по иным непрограммным мероприятиям в рамках непрограммного направления деятельности «Реализация функций иных муниципальных органов Орловского района» (Закупка товаров, работ и услуг для обеспечения государственных (муниципальных) нужд)</t>
  </si>
  <si>
    <t>Иные межбюджетные трансферты на подготовку и проведение выборов депутатов в представительный орган муниципального образования по иным непрограммным мероприятиям в рамках непрограммного направления деятельности «Реализация функций иных муниципальных органов Орловского района»</t>
  </si>
  <si>
    <t>99.9.00.86140</t>
  </si>
  <si>
    <t>Иные межбюджетные трансферты на подготовку и проведение выборов депутатов в представительный орган муниципального образования по иным непрограммным мероприятиям в рамках непрограммного направления деятельности «Реализация функций иных муниципальных органов Орловского района» (Межбюджетные трансферты)</t>
  </si>
  <si>
    <t>Иные межбюджетные трансферты на проведение ремонта по иным непрограммным мероприятиям в рамках непрограммного направления деятельности "Реализация функций иных муниципальных органов Орловского района"</t>
  </si>
  <si>
    <t>99.9.00.86150</t>
  </si>
  <si>
    <t>Иные межбюджетные трансферты на проведение ремонта по иным непрограммным мероприятиям в рамках непрограммного направления деятельности "Реализация функций иных муниципальных органов Орловского района" (Межбюджетные трансферты)</t>
  </si>
  <si>
    <t>Иные межбюджетные трансферты на поощрение победителей районного конкурса на лучшее благоустройство предприятий, организаций, учреждений всех форм собственности и хозяйствующих субъектов, находящихся на территории Орловского района в рамках непрограммного направления деятельности «Реализация функций иных муниципальных органов Орловского района»</t>
  </si>
  <si>
    <t>99.9.00.86210</t>
  </si>
  <si>
    <t>Иные межбюджетные трансферты на поощрение победителей районного конкурса на лучшее благоустройство предприятий, организаций, учреждений всех форм собственности и хозяйствующих субъектов, находящихся на территории Орловского района в рамках непрограммного направления деятельности «Реализация функций иных муниципальных органов Орловского района» (Межбюджетные трансферты)</t>
  </si>
  <si>
    <t>Реализация направления расходов по иным непрограммным мероприятиям в рамках непрограммного направления деятельности «Реализация функций иных муниципальных органов Орловского района»</t>
  </si>
  <si>
    <t>99.9.00.99990</t>
  </si>
  <si>
    <t>Реализация направления расходов по иным непрограммным мероприятиям в рамках непрограммного направления деятельности «Реализация функций иных муниципальных органов Орловского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</si>
  <si>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Реализация направления расходов по иным непрограммным мероприятиям в рамках непрограммного направления деятельности «Реализация функций иных муниципальных органов Орловского района» (Закупка товаров, работ и услуг для обеспечения государственных (муниципальных) нужд)</t>
  </si>
  <si>
    <t>Реализация направления расходов по иным непрограммным мероприятиям в рамках непрограммного направления деятельности «Реализация функций иных муниципальных органов Орловского района» (Социальное обеспечение и иные выплаты населению)</t>
  </si>
  <si>
    <t>Реализация направления расходов по иным непрограммным мероприятиям в рамках непрограммного направления деятельности «Реализация функций иных муниципальных органов Орловского района» (Иные бюджетные ассигнования)</t>
  </si>
  <si>
    <t>к    Решению   Собрания  депутатов Орловского района</t>
  </si>
  <si>
    <t>2020 г.</t>
  </si>
  <si>
    <t>Распределение бюджетных ассигнований по разделам, по целевым статьям (муниципальным программам, и непрограммным направлениям деятельности), группам видов расходов, разделам, подразделам классификации расходов  бюджета Орловского района за 2020 год</t>
  </si>
  <si>
    <t>"Об отчете об исполнении бюджета Орловского района за 2020 год"</t>
  </si>
  <si>
    <t xml:space="preserve"> Приложение 4</t>
  </si>
  <si>
    <t>Расходы на осуществление выплат стимулирующего характера за особые условия труда и дополнительную нагрузку работникам органов записи актов гражданского состояния субъектов Российской Федерации, осуществлявших конвертацию и передачу записей актов гражданского состояния в Единый государственный реестр записей актов гражданского состояния, в том числе записей актов о рождении детей в возрасте от 3 до 18 лет в целях обеспечения дополнительных мер социальной поддержки семей, имеющих детей, за счет средств резервного фонда Правительства Российской Федерациипо иным непрограммным мероприятиям в рамках непрограммного направления деятельности “Реализация функций иных муниципальных органов Орловского района”</t>
  </si>
  <si>
    <t>99.9.00.58790</t>
  </si>
  <si>
    <t>Расходы на осуществление выплат стимулирующего характера за особые условия труда и дополнительную нагрузку работникам органов записи актов гражданского состояния субъектов Российской Федерации, осуществлявших конвертацию и передачу записей актов гражданского состояния в Единый государственный реестр записей актов гражданского состояния, в том числе записей актов о рождении детей в возрасте от 3 до 18 лет в целях обеспечения дополнительных мер социальной поддержки семей, имеющих детей, за счет средств резервного фонда Правительства Российской Федерациипо иным непрограммным мероприятиям в рамках непрограммного направления деятельности “Реализация функций иных муниципальных органов Орловского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</si>
</sst>
</file>

<file path=xl/styles.xml><?xml version="1.0" encoding="utf-8"?>
<styleSheet xmlns="http://schemas.openxmlformats.org/spreadsheetml/2006/main">
  <numFmts count="2">
    <numFmt numFmtId="164" formatCode="?"/>
    <numFmt numFmtId="165" formatCode="#,##0.0"/>
  </numFmts>
  <fonts count="11">
    <font>
      <sz val="11"/>
      <color indexed="8"/>
      <name val="Calibri"/>
      <family val="2"/>
      <scheme val="minor"/>
    </font>
    <font>
      <sz val="12"/>
      <color indexed="8"/>
      <name val="Times New Roman"/>
      <family val="1"/>
      <charset val="204"/>
    </font>
    <font>
      <sz val="14"/>
      <color indexed="8"/>
      <name val="Times New Roman"/>
      <family val="1"/>
      <charset val="204"/>
    </font>
    <font>
      <b/>
      <sz val="14"/>
      <color indexed="0"/>
      <name val="Times New Roman"/>
      <family val="1"/>
      <charset val="204"/>
    </font>
    <font>
      <b/>
      <sz val="12"/>
      <color indexed="0"/>
      <name val="Times New Roman"/>
      <family val="1"/>
      <charset val="204"/>
    </font>
    <font>
      <sz val="12"/>
      <color indexed="8"/>
      <name val="Times New Roman"/>
      <family val="1"/>
      <charset val="204"/>
    </font>
    <font>
      <sz val="12"/>
      <name val="Times New Roman"/>
      <family val="1"/>
      <charset val="204"/>
    </font>
    <font>
      <sz val="12"/>
      <color indexed="0"/>
      <name val="Times New Roman"/>
      <family val="1"/>
      <charset val="204"/>
    </font>
    <font>
      <b/>
      <sz val="12"/>
      <name val="Times New Roman"/>
      <family val="1"/>
      <charset val="204"/>
    </font>
    <font>
      <sz val="11"/>
      <name val="Calibri"/>
      <family val="2"/>
      <scheme val="minor"/>
    </font>
    <font>
      <b/>
      <sz val="11"/>
      <name val="Calibri"/>
      <family val="2"/>
      <scheme val="minor"/>
    </font>
  </fonts>
  <fills count="4">
    <fill>
      <patternFill patternType="none"/>
    </fill>
    <fill>
      <patternFill patternType="gray125"/>
    </fill>
    <fill>
      <patternFill patternType="none"/>
    </fill>
    <fill>
      <patternFill patternType="solid">
        <fgColor theme="0"/>
        <bgColor indexed="64"/>
      </patternFill>
    </fill>
  </fills>
  <borders count="5">
    <border>
      <left/>
      <right/>
      <top/>
      <bottom/>
      <diagonal/>
    </border>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42">
    <xf numFmtId="0" fontId="0" fillId="0" borderId="0" xfId="0"/>
    <xf numFmtId="0" fontId="2" fillId="2" borderId="1" xfId="0" applyNumberFormat="1" applyFont="1" applyFill="1" applyBorder="1" applyAlignment="1">
      <alignment horizontal="center" vertical="center" wrapText="1"/>
    </xf>
    <xf numFmtId="0" fontId="2" fillId="2" borderId="1" xfId="0" applyNumberFormat="1" applyFont="1" applyFill="1" applyBorder="1" applyAlignment="1">
      <alignment horizontal="right" vertical="center" wrapText="1"/>
    </xf>
    <xf numFmtId="0" fontId="1" fillId="2" borderId="2" xfId="0" applyNumberFormat="1" applyFont="1" applyFill="1" applyBorder="1" applyAlignment="1">
      <alignment horizontal="center" vertical="center" wrapText="1"/>
    </xf>
    <xf numFmtId="0" fontId="4" fillId="2" borderId="2" xfId="0" applyNumberFormat="1" applyFont="1" applyFill="1" applyBorder="1" applyAlignment="1">
      <alignment horizontal="center" vertical="center" wrapText="1"/>
    </xf>
    <xf numFmtId="0" fontId="4" fillId="2" borderId="2" xfId="0" applyNumberFormat="1" applyFont="1" applyFill="1" applyBorder="1" applyAlignment="1">
      <alignment vertical="center" wrapText="1"/>
    </xf>
    <xf numFmtId="49" fontId="4" fillId="2" borderId="2" xfId="0" applyNumberFormat="1" applyFont="1" applyFill="1" applyBorder="1" applyAlignment="1">
      <alignment horizontal="center" vertical="center" wrapText="1"/>
    </xf>
    <xf numFmtId="165" fontId="4" fillId="2" borderId="2" xfId="0" applyNumberFormat="1" applyFont="1" applyFill="1" applyBorder="1" applyAlignment="1">
      <alignment horizontal="right" vertical="center" wrapText="1"/>
    </xf>
    <xf numFmtId="0" fontId="4" fillId="2" borderId="2" xfId="0" applyNumberFormat="1" applyFont="1" applyFill="1" applyBorder="1" applyAlignment="1">
      <alignment horizontal="right" vertical="center" wrapText="1"/>
    </xf>
    <xf numFmtId="164" fontId="4" fillId="2" borderId="2" xfId="0" applyNumberFormat="1" applyFont="1" applyFill="1" applyBorder="1" applyAlignment="1">
      <alignment vertical="center" wrapText="1"/>
    </xf>
    <xf numFmtId="0" fontId="4" fillId="2" borderId="2" xfId="0" applyNumberFormat="1" applyFont="1" applyFill="1" applyBorder="1" applyAlignment="1">
      <alignment horizontal="center" vertical="center" wrapText="1"/>
    </xf>
    <xf numFmtId="0" fontId="0" fillId="0" borderId="1" xfId="0" applyBorder="1"/>
    <xf numFmtId="0" fontId="6" fillId="0" borderId="1" xfId="0" applyFont="1" applyBorder="1" applyAlignment="1">
      <alignment horizontal="right"/>
    </xf>
    <xf numFmtId="0" fontId="5" fillId="2" borderId="1" xfId="0" applyFont="1" applyFill="1" applyBorder="1" applyAlignment="1">
      <alignment horizontal="right"/>
    </xf>
    <xf numFmtId="164" fontId="6" fillId="2" borderId="2" xfId="0" applyNumberFormat="1" applyFont="1" applyFill="1" applyBorder="1" applyAlignment="1">
      <alignment vertical="center" wrapText="1"/>
    </xf>
    <xf numFmtId="49" fontId="6" fillId="2" borderId="2" xfId="0" applyNumberFormat="1" applyFont="1" applyFill="1" applyBorder="1" applyAlignment="1">
      <alignment horizontal="center" vertical="center" wrapText="1"/>
    </xf>
    <xf numFmtId="0" fontId="6" fillId="2" borderId="2" xfId="0" applyNumberFormat="1" applyFont="1" applyFill="1" applyBorder="1" applyAlignment="1">
      <alignment horizontal="center" vertical="center" wrapText="1"/>
    </xf>
    <xf numFmtId="165" fontId="6" fillId="2" borderId="2" xfId="0" applyNumberFormat="1" applyFont="1" applyFill="1" applyBorder="1" applyAlignment="1">
      <alignment horizontal="right" vertical="center" wrapText="1"/>
    </xf>
    <xf numFmtId="164" fontId="7" fillId="2" borderId="2" xfId="0" applyNumberFormat="1" applyFont="1" applyFill="1" applyBorder="1" applyAlignment="1">
      <alignment vertical="center" wrapText="1"/>
    </xf>
    <xf numFmtId="49" fontId="7" fillId="2" borderId="2" xfId="0" applyNumberFormat="1" applyFont="1" applyFill="1" applyBorder="1" applyAlignment="1">
      <alignment horizontal="center" vertical="center" wrapText="1"/>
    </xf>
    <xf numFmtId="0" fontId="7" fillId="2" borderId="2" xfId="0" applyNumberFormat="1" applyFont="1" applyFill="1" applyBorder="1" applyAlignment="1">
      <alignment horizontal="center" vertical="center" wrapText="1"/>
    </xf>
    <xf numFmtId="165" fontId="7" fillId="2" borderId="2" xfId="0" applyNumberFormat="1" applyFont="1" applyFill="1" applyBorder="1" applyAlignment="1">
      <alignment horizontal="right" vertical="center" wrapText="1"/>
    </xf>
    <xf numFmtId="0" fontId="7" fillId="2" borderId="2" xfId="0" applyNumberFormat="1" applyFont="1" applyFill="1" applyBorder="1" applyAlignment="1">
      <alignment horizontal="right" vertical="center" wrapText="1"/>
    </xf>
    <xf numFmtId="0" fontId="0" fillId="0" borderId="0" xfId="0" applyFont="1"/>
    <xf numFmtId="0" fontId="6" fillId="2" borderId="2" xfId="0" applyNumberFormat="1" applyFont="1" applyFill="1" applyBorder="1" applyAlignment="1">
      <alignment vertical="center" wrapText="1"/>
    </xf>
    <xf numFmtId="0" fontId="7" fillId="2" borderId="2" xfId="0" applyNumberFormat="1" applyFont="1" applyFill="1" applyBorder="1" applyAlignment="1">
      <alignment vertical="center" wrapText="1"/>
    </xf>
    <xf numFmtId="0" fontId="8" fillId="2" borderId="2" xfId="0" applyNumberFormat="1" applyFont="1" applyFill="1" applyBorder="1" applyAlignment="1">
      <alignment vertical="center" wrapText="1"/>
    </xf>
    <xf numFmtId="49" fontId="8" fillId="2" borderId="2" xfId="0" applyNumberFormat="1" applyFont="1" applyFill="1" applyBorder="1" applyAlignment="1">
      <alignment horizontal="center" vertical="center" wrapText="1"/>
    </xf>
    <xf numFmtId="0" fontId="8" fillId="2" borderId="2" xfId="0" applyNumberFormat="1" applyFont="1" applyFill="1" applyBorder="1" applyAlignment="1">
      <alignment horizontal="center" vertical="center" wrapText="1"/>
    </xf>
    <xf numFmtId="165" fontId="8" fillId="2" borderId="2" xfId="0" applyNumberFormat="1" applyFont="1" applyFill="1" applyBorder="1" applyAlignment="1">
      <alignment horizontal="right" vertical="center" wrapText="1"/>
    </xf>
    <xf numFmtId="0" fontId="8" fillId="2" borderId="2" xfId="0" applyNumberFormat="1" applyFont="1" applyFill="1" applyBorder="1" applyAlignment="1">
      <alignment horizontal="right" vertical="center" wrapText="1"/>
    </xf>
    <xf numFmtId="0" fontId="9" fillId="0" borderId="0" xfId="0" applyFont="1"/>
    <xf numFmtId="164" fontId="4" fillId="3" borderId="2" xfId="0" applyNumberFormat="1" applyFont="1" applyFill="1" applyBorder="1" applyAlignment="1">
      <alignment vertical="center" wrapText="1"/>
    </xf>
    <xf numFmtId="49" fontId="4" fillId="3" borderId="2" xfId="0" applyNumberFormat="1" applyFont="1" applyFill="1" applyBorder="1" applyAlignment="1">
      <alignment horizontal="center" vertical="center" wrapText="1"/>
    </xf>
    <xf numFmtId="0" fontId="4" fillId="3" borderId="2" xfId="0" applyNumberFormat="1" applyFont="1" applyFill="1" applyBorder="1" applyAlignment="1">
      <alignment horizontal="center" vertical="center" wrapText="1"/>
    </xf>
    <xf numFmtId="165" fontId="4" fillId="3" borderId="2" xfId="0" applyNumberFormat="1" applyFont="1" applyFill="1" applyBorder="1" applyAlignment="1">
      <alignment horizontal="right" vertical="center" wrapText="1"/>
    </xf>
    <xf numFmtId="0" fontId="4" fillId="3" borderId="2" xfId="0" applyNumberFormat="1" applyFont="1" applyFill="1" applyBorder="1" applyAlignment="1">
      <alignment horizontal="right" vertical="center" wrapText="1"/>
    </xf>
    <xf numFmtId="0" fontId="5" fillId="2" borderId="1" xfId="0" applyFont="1" applyFill="1" applyBorder="1" applyAlignment="1">
      <alignment horizontal="right"/>
    </xf>
    <xf numFmtId="164" fontId="3" fillId="2" borderId="1" xfId="0" applyNumberFormat="1" applyFont="1" applyFill="1" applyBorder="1" applyAlignment="1">
      <alignment horizontal="center" vertical="center" wrapText="1"/>
    </xf>
    <xf numFmtId="0" fontId="4" fillId="2" borderId="3" xfId="0" applyNumberFormat="1" applyFont="1" applyFill="1" applyBorder="1" applyAlignment="1">
      <alignment horizontal="center" vertical="center" wrapText="1"/>
    </xf>
    <xf numFmtId="0" fontId="4" fillId="2" borderId="4" xfId="0" applyNumberFormat="1" applyFont="1" applyFill="1" applyBorder="1" applyAlignment="1">
      <alignment horizontal="center" vertical="center" wrapText="1"/>
    </xf>
    <xf numFmtId="0" fontId="10" fillId="0" borderId="0" xfId="0" applyFont="1"/>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D540"/>
  <sheetViews>
    <sheetView tabSelected="1" zoomScaleNormal="100" workbookViewId="0">
      <selection activeCell="AI12" sqref="AI12"/>
    </sheetView>
  </sheetViews>
  <sheetFormatPr defaultRowHeight="14.45" customHeight="1"/>
  <cols>
    <col min="1" max="1" width="83.85546875" customWidth="1"/>
    <col min="2" max="2" width="14.85546875" customWidth="1"/>
    <col min="3" max="16" width="8" hidden="1"/>
    <col min="17" max="17" width="9.7109375" customWidth="1"/>
    <col min="18" max="19" width="4.7109375" customWidth="1"/>
    <col min="20" max="20" width="16.7109375" customWidth="1"/>
    <col min="21" max="30" width="8" hidden="1"/>
  </cols>
  <sheetData>
    <row r="1" spans="1:30" s="11" customFormat="1" ht="14.45" customHeight="1">
      <c r="A1" s="12"/>
      <c r="B1" s="12"/>
      <c r="C1" s="12"/>
      <c r="D1" s="12"/>
      <c r="E1" s="12"/>
      <c r="F1" s="12"/>
      <c r="G1" s="12"/>
      <c r="H1" s="12"/>
      <c r="I1" s="12"/>
      <c r="J1" s="12"/>
      <c r="K1" s="12"/>
      <c r="L1" s="12"/>
      <c r="M1" s="12"/>
      <c r="N1" s="12"/>
      <c r="O1" s="12"/>
      <c r="P1" s="12"/>
      <c r="Q1" s="12"/>
      <c r="R1" s="12"/>
      <c r="S1" s="12"/>
      <c r="T1" s="12"/>
      <c r="U1" s="12"/>
      <c r="V1" s="12"/>
      <c r="W1" s="12"/>
      <c r="X1" s="12"/>
      <c r="Y1" s="12"/>
      <c r="Z1" s="12"/>
      <c r="AA1" s="12"/>
      <c r="AB1" s="12"/>
      <c r="AC1" s="12"/>
      <c r="AD1" s="12"/>
    </row>
    <row r="2" spans="1:30" s="11" customFormat="1" ht="14.45" customHeight="1">
      <c r="A2" s="37" t="s">
        <v>800</v>
      </c>
      <c r="B2" s="37"/>
      <c r="C2" s="37"/>
      <c r="D2" s="37"/>
      <c r="E2" s="37"/>
      <c r="F2" s="37"/>
      <c r="G2" s="37"/>
      <c r="H2" s="37"/>
      <c r="I2" s="37"/>
      <c r="J2" s="37"/>
      <c r="K2" s="37"/>
      <c r="L2" s="37"/>
      <c r="M2" s="37"/>
      <c r="N2" s="37"/>
      <c r="O2" s="37"/>
      <c r="P2" s="37"/>
      <c r="Q2" s="37"/>
      <c r="R2" s="37"/>
      <c r="S2" s="37"/>
      <c r="T2" s="37"/>
      <c r="U2" s="37"/>
      <c r="V2" s="37"/>
      <c r="W2" s="37"/>
      <c r="X2" s="37"/>
      <c r="Y2" s="37"/>
      <c r="Z2" s="37"/>
      <c r="AA2" s="37"/>
      <c r="AB2" s="37"/>
      <c r="AC2" s="37"/>
      <c r="AD2" s="37"/>
    </row>
    <row r="3" spans="1:30" s="11" customFormat="1" ht="14.45" customHeight="1">
      <c r="A3" s="37" t="s">
        <v>796</v>
      </c>
      <c r="B3" s="37"/>
      <c r="C3" s="37"/>
      <c r="D3" s="37"/>
      <c r="E3" s="37"/>
      <c r="F3" s="37"/>
      <c r="G3" s="37"/>
      <c r="H3" s="37"/>
      <c r="I3" s="37"/>
      <c r="J3" s="37"/>
      <c r="K3" s="37"/>
      <c r="L3" s="37"/>
      <c r="M3" s="37"/>
      <c r="N3" s="37"/>
      <c r="O3" s="37"/>
      <c r="P3" s="37"/>
      <c r="Q3" s="37"/>
      <c r="R3" s="37"/>
      <c r="S3" s="37"/>
      <c r="T3" s="37"/>
      <c r="U3" s="37"/>
      <c r="V3" s="37"/>
      <c r="W3" s="37"/>
      <c r="X3" s="37"/>
      <c r="Y3" s="37"/>
      <c r="Z3" s="37"/>
      <c r="AA3" s="37"/>
      <c r="AB3" s="37"/>
      <c r="AC3" s="37"/>
      <c r="AD3" s="37"/>
    </row>
    <row r="4" spans="1:30" s="11" customFormat="1" ht="14.45" customHeight="1">
      <c r="A4" s="37" t="s">
        <v>799</v>
      </c>
      <c r="B4" s="37"/>
      <c r="C4" s="37"/>
      <c r="D4" s="37"/>
      <c r="E4" s="37"/>
      <c r="F4" s="37"/>
      <c r="G4" s="37"/>
      <c r="H4" s="37"/>
      <c r="I4" s="37"/>
      <c r="J4" s="37"/>
      <c r="K4" s="37"/>
      <c r="L4" s="37"/>
      <c r="M4" s="37"/>
      <c r="N4" s="37"/>
      <c r="O4" s="37"/>
      <c r="P4" s="37"/>
      <c r="Q4" s="37"/>
      <c r="R4" s="37"/>
      <c r="S4" s="37"/>
      <c r="T4" s="37"/>
      <c r="U4" s="37"/>
      <c r="V4" s="37"/>
      <c r="W4" s="37"/>
      <c r="X4" s="37"/>
      <c r="Y4" s="37"/>
      <c r="Z4" s="37"/>
      <c r="AA4" s="37"/>
      <c r="AB4" s="37"/>
      <c r="AC4" s="37"/>
      <c r="AD4" s="37"/>
    </row>
    <row r="5" spans="1:30" s="11" customFormat="1" ht="14.45" customHeight="1">
      <c r="A5" s="13"/>
      <c r="B5" s="13"/>
      <c r="C5" s="13"/>
      <c r="D5" s="13"/>
      <c r="E5" s="13"/>
      <c r="F5" s="13"/>
      <c r="G5" s="13"/>
      <c r="H5" s="13"/>
      <c r="I5" s="13"/>
      <c r="J5" s="13"/>
      <c r="K5" s="13"/>
      <c r="L5" s="13"/>
      <c r="M5" s="13"/>
      <c r="N5" s="13"/>
      <c r="O5" s="13"/>
      <c r="P5" s="13"/>
      <c r="Q5" s="13"/>
      <c r="R5" s="13"/>
      <c r="S5" s="13"/>
      <c r="T5" s="13"/>
      <c r="U5" s="13"/>
      <c r="V5" s="13"/>
      <c r="W5" s="13"/>
      <c r="X5" s="13"/>
      <c r="Y5" s="13"/>
      <c r="Z5" s="13"/>
      <c r="AA5" s="13"/>
      <c r="AB5" s="13"/>
      <c r="AC5" s="13"/>
      <c r="AD5" s="13"/>
    </row>
    <row r="6" spans="1:30" ht="65.45" customHeight="1">
      <c r="A6" s="38" t="s">
        <v>798</v>
      </c>
      <c r="B6" s="38"/>
      <c r="C6" s="38"/>
      <c r="D6" s="38"/>
      <c r="E6" s="38"/>
      <c r="F6" s="38"/>
      <c r="G6" s="38"/>
      <c r="H6" s="38"/>
      <c r="I6" s="38"/>
      <c r="J6" s="38"/>
      <c r="K6" s="38"/>
      <c r="L6" s="38"/>
      <c r="M6" s="38"/>
      <c r="N6" s="38"/>
      <c r="O6" s="38"/>
      <c r="P6" s="38"/>
      <c r="Q6" s="38"/>
      <c r="R6" s="38"/>
      <c r="S6" s="38"/>
      <c r="T6" s="38"/>
      <c r="U6" s="38"/>
      <c r="V6" s="38"/>
      <c r="W6" s="38"/>
      <c r="X6" s="38"/>
      <c r="Y6" s="38"/>
      <c r="Z6" s="38"/>
      <c r="AA6" s="38"/>
      <c r="AB6" s="38"/>
      <c r="AC6" s="38"/>
      <c r="AD6" s="38"/>
    </row>
    <row r="7" spans="1:30" ht="17.100000000000001" customHeight="1">
      <c r="A7" s="1"/>
      <c r="B7" s="1"/>
      <c r="C7" s="1"/>
      <c r="D7" s="1"/>
      <c r="E7" s="1"/>
      <c r="F7" s="1"/>
      <c r="G7" s="1"/>
      <c r="H7" s="1"/>
      <c r="I7" s="1"/>
      <c r="J7" s="1"/>
      <c r="K7" s="1"/>
      <c r="L7" s="1"/>
      <c r="M7" s="1"/>
      <c r="N7" s="1"/>
      <c r="O7" s="1"/>
      <c r="P7" s="1"/>
      <c r="Q7" s="1"/>
      <c r="R7" s="1"/>
      <c r="S7" s="1"/>
      <c r="T7" s="2"/>
      <c r="U7" s="2"/>
      <c r="V7" s="2"/>
      <c r="W7" s="2"/>
      <c r="X7" s="2"/>
      <c r="Y7" s="2"/>
      <c r="Z7" s="2"/>
      <c r="AA7" s="2"/>
      <c r="AB7" s="2"/>
      <c r="AC7" s="2"/>
      <c r="AD7" s="2"/>
    </row>
    <row r="8" spans="1:30" ht="14.45" customHeight="1">
      <c r="A8" s="39" t="s">
        <v>0</v>
      </c>
      <c r="B8" s="39" t="s">
        <v>1</v>
      </c>
      <c r="C8" s="10" t="s">
        <v>1</v>
      </c>
      <c r="D8" s="10" t="s">
        <v>1</v>
      </c>
      <c r="E8" s="10" t="s">
        <v>1</v>
      </c>
      <c r="F8" s="10" t="s">
        <v>1</v>
      </c>
      <c r="G8" s="10" t="s">
        <v>1</v>
      </c>
      <c r="H8" s="10" t="s">
        <v>1</v>
      </c>
      <c r="I8" s="10" t="s">
        <v>1</v>
      </c>
      <c r="J8" s="10" t="s">
        <v>1</v>
      </c>
      <c r="K8" s="10" t="s">
        <v>1</v>
      </c>
      <c r="L8" s="10" t="s">
        <v>1</v>
      </c>
      <c r="M8" s="10" t="s">
        <v>1</v>
      </c>
      <c r="N8" s="10" t="s">
        <v>1</v>
      </c>
      <c r="O8" s="10" t="s">
        <v>1</v>
      </c>
      <c r="P8" s="10" t="s">
        <v>1</v>
      </c>
      <c r="Q8" s="39" t="s">
        <v>2</v>
      </c>
      <c r="R8" s="39" t="s">
        <v>3</v>
      </c>
      <c r="S8" s="39" t="s">
        <v>9</v>
      </c>
      <c r="T8" s="39" t="s">
        <v>797</v>
      </c>
      <c r="U8" s="10" t="s">
        <v>4</v>
      </c>
      <c r="V8" s="10" t="s">
        <v>5</v>
      </c>
      <c r="W8" s="10" t="s">
        <v>6</v>
      </c>
      <c r="X8" s="10" t="s">
        <v>7</v>
      </c>
      <c r="Y8" s="10" t="s">
        <v>8</v>
      </c>
      <c r="Z8" s="10" t="s">
        <v>4</v>
      </c>
      <c r="AA8" s="10" t="s">
        <v>5</v>
      </c>
      <c r="AB8" s="10" t="s">
        <v>6</v>
      </c>
      <c r="AC8" s="10" t="s">
        <v>7</v>
      </c>
      <c r="AD8" s="10" t="s">
        <v>8</v>
      </c>
    </row>
    <row r="9" spans="1:30" ht="14.45" customHeight="1">
      <c r="A9" s="40"/>
      <c r="B9" s="40"/>
      <c r="C9" s="10" t="s">
        <v>1</v>
      </c>
      <c r="D9" s="10" t="s">
        <v>1</v>
      </c>
      <c r="E9" s="10" t="s">
        <v>1</v>
      </c>
      <c r="F9" s="10" t="s">
        <v>1</v>
      </c>
      <c r="G9" s="10" t="s">
        <v>1</v>
      </c>
      <c r="H9" s="10" t="s">
        <v>1</v>
      </c>
      <c r="I9" s="10" t="s">
        <v>1</v>
      </c>
      <c r="J9" s="10" t="s">
        <v>1</v>
      </c>
      <c r="K9" s="10" t="s">
        <v>1</v>
      </c>
      <c r="L9" s="10" t="s">
        <v>1</v>
      </c>
      <c r="M9" s="10" t="s">
        <v>1</v>
      </c>
      <c r="N9" s="10" t="s">
        <v>1</v>
      </c>
      <c r="O9" s="10" t="s">
        <v>1</v>
      </c>
      <c r="P9" s="10" t="s">
        <v>1</v>
      </c>
      <c r="Q9" s="40"/>
      <c r="R9" s="40"/>
      <c r="S9" s="40"/>
      <c r="T9" s="40"/>
      <c r="U9" s="10" t="s">
        <v>4</v>
      </c>
      <c r="V9" s="10" t="s">
        <v>5</v>
      </c>
      <c r="W9" s="10" t="s">
        <v>6</v>
      </c>
      <c r="X9" s="10" t="s">
        <v>7</v>
      </c>
      <c r="Y9" s="10" t="s">
        <v>8</v>
      </c>
      <c r="Z9" s="10" t="s">
        <v>4</v>
      </c>
      <c r="AA9" s="10" t="s">
        <v>5</v>
      </c>
      <c r="AB9" s="10" t="s">
        <v>6</v>
      </c>
      <c r="AC9" s="10" t="s">
        <v>7</v>
      </c>
      <c r="AD9" s="10" t="s">
        <v>8</v>
      </c>
    </row>
    <row r="10" spans="1:30" ht="15.6" hidden="1" customHeight="1">
      <c r="A10" s="3"/>
      <c r="B10" s="3"/>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row>
    <row r="11" spans="1:30" ht="17.100000000000001" customHeight="1">
      <c r="A11" s="5" t="s">
        <v>10</v>
      </c>
      <c r="B11" s="6"/>
      <c r="C11" s="6"/>
      <c r="D11" s="6"/>
      <c r="E11" s="6"/>
      <c r="F11" s="6"/>
      <c r="G11" s="6"/>
      <c r="H11" s="6"/>
      <c r="I11" s="6"/>
      <c r="J11" s="6"/>
      <c r="K11" s="6"/>
      <c r="L11" s="6"/>
      <c r="M11" s="6"/>
      <c r="N11" s="6"/>
      <c r="O11" s="6"/>
      <c r="P11" s="6"/>
      <c r="Q11" s="10"/>
      <c r="R11" s="6"/>
      <c r="S11" s="6"/>
      <c r="T11" s="7">
        <f>T12+T44+T93+T105+T208+T220+T229+T250+T266+T279+T328+T339+T344+T348+T367+T375+T379+T389+T411+T422+T430+T434+T443+T453</f>
        <v>1263322.9000000001</v>
      </c>
      <c r="U11" s="8"/>
      <c r="V11" s="8"/>
      <c r="W11" s="8"/>
      <c r="X11" s="8"/>
      <c r="Y11" s="8"/>
      <c r="Z11" s="8"/>
      <c r="AA11" s="8"/>
      <c r="AB11" s="8"/>
      <c r="AC11" s="8"/>
      <c r="AD11" s="8"/>
    </row>
    <row r="12" spans="1:30" s="31" customFormat="1" ht="15.75">
      <c r="A12" s="26" t="s">
        <v>11</v>
      </c>
      <c r="B12" s="27" t="s">
        <v>12</v>
      </c>
      <c r="C12" s="27"/>
      <c r="D12" s="27"/>
      <c r="E12" s="27"/>
      <c r="F12" s="27"/>
      <c r="G12" s="27"/>
      <c r="H12" s="27"/>
      <c r="I12" s="27"/>
      <c r="J12" s="27"/>
      <c r="K12" s="27"/>
      <c r="L12" s="27"/>
      <c r="M12" s="27"/>
      <c r="N12" s="27"/>
      <c r="O12" s="27"/>
      <c r="P12" s="27"/>
      <c r="Q12" s="28"/>
      <c r="R12" s="27"/>
      <c r="S12" s="27"/>
      <c r="T12" s="29">
        <f>T13+T16+T32+T37</f>
        <v>39582.800000000003</v>
      </c>
      <c r="U12" s="30"/>
      <c r="V12" s="30"/>
      <c r="W12" s="30"/>
      <c r="X12" s="30"/>
      <c r="Y12" s="30"/>
      <c r="Z12" s="30"/>
      <c r="AA12" s="30"/>
      <c r="AB12" s="30"/>
      <c r="AC12" s="30"/>
      <c r="AD12" s="30"/>
    </row>
    <row r="13" spans="1:30" ht="31.5">
      <c r="A13" s="5" t="s">
        <v>13</v>
      </c>
      <c r="B13" s="6" t="s">
        <v>14</v>
      </c>
      <c r="C13" s="6"/>
      <c r="D13" s="6"/>
      <c r="E13" s="6"/>
      <c r="F13" s="6"/>
      <c r="G13" s="6"/>
      <c r="H13" s="6"/>
      <c r="I13" s="6"/>
      <c r="J13" s="6"/>
      <c r="K13" s="6"/>
      <c r="L13" s="6"/>
      <c r="M13" s="6"/>
      <c r="N13" s="6"/>
      <c r="O13" s="6"/>
      <c r="P13" s="6"/>
      <c r="Q13" s="10"/>
      <c r="R13" s="6"/>
      <c r="S13" s="6"/>
      <c r="T13" s="7">
        <v>695.6</v>
      </c>
      <c r="U13" s="8"/>
      <c r="V13" s="8"/>
      <c r="W13" s="8"/>
      <c r="X13" s="8"/>
      <c r="Y13" s="8"/>
      <c r="Z13" s="8"/>
      <c r="AA13" s="8"/>
      <c r="AB13" s="8"/>
      <c r="AC13" s="8"/>
      <c r="AD13" s="8"/>
    </row>
    <row r="14" spans="1:30" ht="94.5">
      <c r="A14" s="9" t="s">
        <v>15</v>
      </c>
      <c r="B14" s="6" t="s">
        <v>16</v>
      </c>
      <c r="C14" s="6"/>
      <c r="D14" s="6"/>
      <c r="E14" s="6"/>
      <c r="F14" s="6"/>
      <c r="G14" s="6"/>
      <c r="H14" s="6"/>
      <c r="I14" s="6"/>
      <c r="J14" s="6"/>
      <c r="K14" s="6"/>
      <c r="L14" s="6"/>
      <c r="M14" s="6"/>
      <c r="N14" s="6"/>
      <c r="O14" s="6"/>
      <c r="P14" s="6"/>
      <c r="Q14" s="10"/>
      <c r="R14" s="6"/>
      <c r="S14" s="6"/>
      <c r="T14" s="7">
        <v>695.6</v>
      </c>
      <c r="U14" s="8"/>
      <c r="V14" s="8"/>
      <c r="W14" s="8"/>
      <c r="X14" s="8"/>
      <c r="Y14" s="8"/>
      <c r="Z14" s="8"/>
      <c r="AA14" s="8"/>
      <c r="AB14" s="8"/>
      <c r="AC14" s="8"/>
      <c r="AD14" s="8"/>
    </row>
    <row r="15" spans="1:30" ht="110.25">
      <c r="A15" s="14" t="s">
        <v>17</v>
      </c>
      <c r="B15" s="15" t="s">
        <v>16</v>
      </c>
      <c r="C15" s="15"/>
      <c r="D15" s="15"/>
      <c r="E15" s="15"/>
      <c r="F15" s="15"/>
      <c r="G15" s="15"/>
      <c r="H15" s="15"/>
      <c r="I15" s="15"/>
      <c r="J15" s="15"/>
      <c r="K15" s="15"/>
      <c r="L15" s="15"/>
      <c r="M15" s="15"/>
      <c r="N15" s="15"/>
      <c r="O15" s="15"/>
      <c r="P15" s="15"/>
      <c r="Q15" s="16" t="s">
        <v>18</v>
      </c>
      <c r="R15" s="15" t="s">
        <v>19</v>
      </c>
      <c r="S15" s="15" t="s">
        <v>20</v>
      </c>
      <c r="T15" s="17">
        <v>695.6</v>
      </c>
      <c r="U15" s="8"/>
      <c r="V15" s="8"/>
      <c r="W15" s="8"/>
      <c r="X15" s="8"/>
      <c r="Y15" s="8"/>
      <c r="Z15" s="8"/>
      <c r="AA15" s="8"/>
      <c r="AB15" s="8"/>
      <c r="AC15" s="8"/>
      <c r="AD15" s="8"/>
    </row>
    <row r="16" spans="1:30" ht="47.25">
      <c r="A16" s="5" t="s">
        <v>21</v>
      </c>
      <c r="B16" s="6" t="s">
        <v>22</v>
      </c>
      <c r="C16" s="6"/>
      <c r="D16" s="6"/>
      <c r="E16" s="6"/>
      <c r="F16" s="6"/>
      <c r="G16" s="6"/>
      <c r="H16" s="6"/>
      <c r="I16" s="6"/>
      <c r="J16" s="6"/>
      <c r="K16" s="6"/>
      <c r="L16" s="6"/>
      <c r="M16" s="6"/>
      <c r="N16" s="6"/>
      <c r="O16" s="6"/>
      <c r="P16" s="6"/>
      <c r="Q16" s="4"/>
      <c r="R16" s="6"/>
      <c r="S16" s="6"/>
      <c r="T16" s="7">
        <f>T17+T21+T23+T26+T28+T30</f>
        <v>17659.900000000001</v>
      </c>
      <c r="U16" s="8"/>
      <c r="V16" s="8"/>
      <c r="W16" s="8"/>
      <c r="X16" s="8"/>
      <c r="Y16" s="8"/>
      <c r="Z16" s="8"/>
      <c r="AA16" s="8"/>
      <c r="AB16" s="8"/>
      <c r="AC16" s="8"/>
      <c r="AD16" s="8"/>
    </row>
    <row r="17" spans="1:30" ht="94.5">
      <c r="A17" s="9" t="s">
        <v>23</v>
      </c>
      <c r="B17" s="6" t="s">
        <v>24</v>
      </c>
      <c r="C17" s="6"/>
      <c r="D17" s="6"/>
      <c r="E17" s="6"/>
      <c r="F17" s="6"/>
      <c r="G17" s="6"/>
      <c r="H17" s="6"/>
      <c r="I17" s="6"/>
      <c r="J17" s="6"/>
      <c r="K17" s="6"/>
      <c r="L17" s="6"/>
      <c r="M17" s="6"/>
      <c r="N17" s="6"/>
      <c r="O17" s="6"/>
      <c r="P17" s="6"/>
      <c r="Q17" s="4"/>
      <c r="R17" s="6"/>
      <c r="S17" s="6"/>
      <c r="T17" s="7">
        <f>T18+T19+T20</f>
        <v>2508.5</v>
      </c>
      <c r="U17" s="8"/>
      <c r="V17" s="8"/>
      <c r="W17" s="8"/>
      <c r="X17" s="8"/>
      <c r="Y17" s="8"/>
      <c r="Z17" s="8"/>
      <c r="AA17" s="8"/>
      <c r="AB17" s="8"/>
      <c r="AC17" s="8"/>
      <c r="AD17" s="8"/>
    </row>
    <row r="18" spans="1:30" s="23" customFormat="1" ht="110.25">
      <c r="A18" s="18" t="s">
        <v>25</v>
      </c>
      <c r="B18" s="19" t="s">
        <v>24</v>
      </c>
      <c r="C18" s="19"/>
      <c r="D18" s="19"/>
      <c r="E18" s="19"/>
      <c r="F18" s="19"/>
      <c r="G18" s="19"/>
      <c r="H18" s="19"/>
      <c r="I18" s="19"/>
      <c r="J18" s="19"/>
      <c r="K18" s="19"/>
      <c r="L18" s="19"/>
      <c r="M18" s="19"/>
      <c r="N18" s="19"/>
      <c r="O18" s="19"/>
      <c r="P18" s="19"/>
      <c r="Q18" s="20" t="s">
        <v>18</v>
      </c>
      <c r="R18" s="19" t="s">
        <v>19</v>
      </c>
      <c r="S18" s="19" t="s">
        <v>26</v>
      </c>
      <c r="T18" s="21">
        <v>591.79999999999995</v>
      </c>
      <c r="U18" s="22"/>
      <c r="V18" s="22"/>
      <c r="W18" s="22"/>
      <c r="X18" s="22"/>
      <c r="Y18" s="22"/>
      <c r="Z18" s="22"/>
      <c r="AA18" s="22"/>
      <c r="AB18" s="22"/>
      <c r="AC18" s="22"/>
      <c r="AD18" s="22"/>
    </row>
    <row r="19" spans="1:30" s="23" customFormat="1" ht="110.25">
      <c r="A19" s="18" t="s">
        <v>25</v>
      </c>
      <c r="B19" s="19" t="s">
        <v>24</v>
      </c>
      <c r="C19" s="19"/>
      <c r="D19" s="19"/>
      <c r="E19" s="19"/>
      <c r="F19" s="19"/>
      <c r="G19" s="19"/>
      <c r="H19" s="19"/>
      <c r="I19" s="19"/>
      <c r="J19" s="19"/>
      <c r="K19" s="19"/>
      <c r="L19" s="19"/>
      <c r="M19" s="19"/>
      <c r="N19" s="19"/>
      <c r="O19" s="19"/>
      <c r="P19" s="19"/>
      <c r="Q19" s="20" t="s">
        <v>18</v>
      </c>
      <c r="R19" s="19" t="s">
        <v>19</v>
      </c>
      <c r="S19" s="19" t="s">
        <v>20</v>
      </c>
      <c r="T19" s="21">
        <v>1173.8</v>
      </c>
      <c r="U19" s="22"/>
      <c r="V19" s="22"/>
      <c r="W19" s="22"/>
      <c r="X19" s="22"/>
      <c r="Y19" s="22"/>
      <c r="Z19" s="22"/>
      <c r="AA19" s="22"/>
      <c r="AB19" s="22"/>
      <c r="AC19" s="22"/>
      <c r="AD19" s="22"/>
    </row>
    <row r="20" spans="1:30" s="23" customFormat="1" ht="110.25">
      <c r="A20" s="18" t="s">
        <v>25</v>
      </c>
      <c r="B20" s="19" t="s">
        <v>24</v>
      </c>
      <c r="C20" s="19"/>
      <c r="D20" s="19"/>
      <c r="E20" s="19"/>
      <c r="F20" s="19"/>
      <c r="G20" s="19"/>
      <c r="H20" s="19"/>
      <c r="I20" s="19"/>
      <c r="J20" s="19"/>
      <c r="K20" s="19"/>
      <c r="L20" s="19"/>
      <c r="M20" s="19"/>
      <c r="N20" s="19"/>
      <c r="O20" s="19"/>
      <c r="P20" s="19"/>
      <c r="Q20" s="20" t="s">
        <v>18</v>
      </c>
      <c r="R20" s="19" t="s">
        <v>19</v>
      </c>
      <c r="S20" s="19" t="s">
        <v>19</v>
      </c>
      <c r="T20" s="21">
        <v>742.9</v>
      </c>
      <c r="U20" s="22"/>
      <c r="V20" s="22"/>
      <c r="W20" s="22"/>
      <c r="X20" s="22"/>
      <c r="Y20" s="22"/>
      <c r="Z20" s="22"/>
      <c r="AA20" s="22"/>
      <c r="AB20" s="22"/>
      <c r="AC20" s="22"/>
      <c r="AD20" s="22"/>
    </row>
    <row r="21" spans="1:30" ht="110.25">
      <c r="A21" s="9" t="s">
        <v>27</v>
      </c>
      <c r="B21" s="6" t="s">
        <v>28</v>
      </c>
      <c r="C21" s="6"/>
      <c r="D21" s="6"/>
      <c r="E21" s="6"/>
      <c r="F21" s="6"/>
      <c r="G21" s="6"/>
      <c r="H21" s="6"/>
      <c r="I21" s="6"/>
      <c r="J21" s="6"/>
      <c r="K21" s="6"/>
      <c r="L21" s="6"/>
      <c r="M21" s="6"/>
      <c r="N21" s="6"/>
      <c r="O21" s="6"/>
      <c r="P21" s="6"/>
      <c r="Q21" s="4"/>
      <c r="R21" s="6"/>
      <c r="S21" s="6"/>
      <c r="T21" s="7">
        <v>600.1</v>
      </c>
      <c r="U21" s="8"/>
      <c r="V21" s="8"/>
      <c r="W21" s="8"/>
      <c r="X21" s="8"/>
      <c r="Y21" s="8"/>
      <c r="Z21" s="8"/>
      <c r="AA21" s="8"/>
      <c r="AB21" s="8"/>
      <c r="AC21" s="8"/>
      <c r="AD21" s="8"/>
    </row>
    <row r="22" spans="1:30" s="23" customFormat="1" ht="126">
      <c r="A22" s="18" t="s">
        <v>29</v>
      </c>
      <c r="B22" s="19" t="s">
        <v>28</v>
      </c>
      <c r="C22" s="19"/>
      <c r="D22" s="19"/>
      <c r="E22" s="19"/>
      <c r="F22" s="19"/>
      <c r="G22" s="19"/>
      <c r="H22" s="19"/>
      <c r="I22" s="19"/>
      <c r="J22" s="19"/>
      <c r="K22" s="19"/>
      <c r="L22" s="19"/>
      <c r="M22" s="19"/>
      <c r="N22" s="19"/>
      <c r="O22" s="19"/>
      <c r="P22" s="19"/>
      <c r="Q22" s="20" t="s">
        <v>18</v>
      </c>
      <c r="R22" s="19" t="s">
        <v>19</v>
      </c>
      <c r="S22" s="19" t="s">
        <v>20</v>
      </c>
      <c r="T22" s="21">
        <v>600.1</v>
      </c>
      <c r="U22" s="22"/>
      <c r="V22" s="22"/>
      <c r="W22" s="22"/>
      <c r="X22" s="22"/>
      <c r="Y22" s="22"/>
      <c r="Z22" s="22"/>
      <c r="AA22" s="22"/>
      <c r="AB22" s="22"/>
      <c r="AC22" s="22"/>
      <c r="AD22" s="22"/>
    </row>
    <row r="23" spans="1:30" ht="94.5">
      <c r="A23" s="9" t="s">
        <v>30</v>
      </c>
      <c r="B23" s="6" t="s">
        <v>31</v>
      </c>
      <c r="C23" s="6"/>
      <c r="D23" s="6"/>
      <c r="E23" s="6"/>
      <c r="F23" s="6"/>
      <c r="G23" s="6"/>
      <c r="H23" s="6"/>
      <c r="I23" s="6"/>
      <c r="J23" s="6"/>
      <c r="K23" s="6"/>
      <c r="L23" s="6"/>
      <c r="M23" s="6"/>
      <c r="N23" s="6"/>
      <c r="O23" s="6"/>
      <c r="P23" s="6"/>
      <c r="Q23" s="4"/>
      <c r="R23" s="6"/>
      <c r="S23" s="6"/>
      <c r="T23" s="7">
        <f>T24+T25</f>
        <v>2523.4</v>
      </c>
      <c r="U23" s="8"/>
      <c r="V23" s="8"/>
      <c r="W23" s="8"/>
      <c r="X23" s="8"/>
      <c r="Y23" s="8"/>
      <c r="Z23" s="8"/>
      <c r="AA23" s="8"/>
      <c r="AB23" s="8"/>
      <c r="AC23" s="8"/>
      <c r="AD23" s="8"/>
    </row>
    <row r="24" spans="1:30" s="23" customFormat="1" ht="110.25">
      <c r="A24" s="18" t="s">
        <v>32</v>
      </c>
      <c r="B24" s="19" t="s">
        <v>31</v>
      </c>
      <c r="C24" s="19"/>
      <c r="D24" s="19"/>
      <c r="E24" s="19"/>
      <c r="F24" s="19"/>
      <c r="G24" s="19"/>
      <c r="H24" s="19"/>
      <c r="I24" s="19"/>
      <c r="J24" s="19"/>
      <c r="K24" s="19"/>
      <c r="L24" s="19"/>
      <c r="M24" s="19"/>
      <c r="N24" s="19"/>
      <c r="O24" s="19"/>
      <c r="P24" s="19"/>
      <c r="Q24" s="20" t="s">
        <v>18</v>
      </c>
      <c r="R24" s="19" t="s">
        <v>19</v>
      </c>
      <c r="S24" s="19" t="s">
        <v>26</v>
      </c>
      <c r="T24" s="21">
        <v>2489.3000000000002</v>
      </c>
      <c r="U24" s="22"/>
      <c r="V24" s="22"/>
      <c r="W24" s="22"/>
      <c r="X24" s="22"/>
      <c r="Y24" s="22"/>
      <c r="Z24" s="22"/>
      <c r="AA24" s="22"/>
      <c r="AB24" s="22"/>
      <c r="AC24" s="22"/>
      <c r="AD24" s="22"/>
    </row>
    <row r="25" spans="1:30" s="23" customFormat="1" ht="110.25">
      <c r="A25" s="18" t="s">
        <v>32</v>
      </c>
      <c r="B25" s="19" t="s">
        <v>31</v>
      </c>
      <c r="C25" s="19"/>
      <c r="D25" s="19"/>
      <c r="E25" s="19"/>
      <c r="F25" s="19"/>
      <c r="G25" s="19"/>
      <c r="H25" s="19"/>
      <c r="I25" s="19"/>
      <c r="J25" s="19"/>
      <c r="K25" s="19"/>
      <c r="L25" s="19"/>
      <c r="M25" s="19"/>
      <c r="N25" s="19"/>
      <c r="O25" s="19"/>
      <c r="P25" s="19"/>
      <c r="Q25" s="20" t="s">
        <v>18</v>
      </c>
      <c r="R25" s="19" t="s">
        <v>19</v>
      </c>
      <c r="S25" s="19" t="s">
        <v>20</v>
      </c>
      <c r="T25" s="21">
        <v>34.1</v>
      </c>
      <c r="U25" s="22"/>
      <c r="V25" s="22"/>
      <c r="W25" s="22"/>
      <c r="X25" s="22"/>
      <c r="Y25" s="22"/>
      <c r="Z25" s="22"/>
      <c r="AA25" s="22"/>
      <c r="AB25" s="22"/>
      <c r="AC25" s="22"/>
      <c r="AD25" s="22"/>
    </row>
    <row r="26" spans="1:30" ht="78.75">
      <c r="A26" s="9" t="s">
        <v>33</v>
      </c>
      <c r="B26" s="6" t="s">
        <v>34</v>
      </c>
      <c r="C26" s="6"/>
      <c r="D26" s="6"/>
      <c r="E26" s="6"/>
      <c r="F26" s="6"/>
      <c r="G26" s="6"/>
      <c r="H26" s="6"/>
      <c r="I26" s="6"/>
      <c r="J26" s="6"/>
      <c r="K26" s="6"/>
      <c r="L26" s="6"/>
      <c r="M26" s="6"/>
      <c r="N26" s="6"/>
      <c r="O26" s="6"/>
      <c r="P26" s="6"/>
      <c r="Q26" s="4"/>
      <c r="R26" s="6"/>
      <c r="S26" s="6"/>
      <c r="T26" s="7">
        <v>2113.6999999999998</v>
      </c>
      <c r="U26" s="8"/>
      <c r="V26" s="8"/>
      <c r="W26" s="8"/>
      <c r="X26" s="8"/>
      <c r="Y26" s="8"/>
      <c r="Z26" s="8"/>
      <c r="AA26" s="8"/>
      <c r="AB26" s="8"/>
      <c r="AC26" s="8"/>
      <c r="AD26" s="8"/>
    </row>
    <row r="27" spans="1:30" s="23" customFormat="1" ht="110.25">
      <c r="A27" s="18" t="s">
        <v>35</v>
      </c>
      <c r="B27" s="19" t="s">
        <v>34</v>
      </c>
      <c r="C27" s="19"/>
      <c r="D27" s="19"/>
      <c r="E27" s="19"/>
      <c r="F27" s="19"/>
      <c r="G27" s="19"/>
      <c r="H27" s="19"/>
      <c r="I27" s="19"/>
      <c r="J27" s="19"/>
      <c r="K27" s="19"/>
      <c r="L27" s="19"/>
      <c r="M27" s="19"/>
      <c r="N27" s="19"/>
      <c r="O27" s="19"/>
      <c r="P27" s="19"/>
      <c r="Q27" s="20" t="s">
        <v>18</v>
      </c>
      <c r="R27" s="19" t="s">
        <v>19</v>
      </c>
      <c r="S27" s="19" t="s">
        <v>26</v>
      </c>
      <c r="T27" s="21">
        <v>2113.6999999999998</v>
      </c>
      <c r="U27" s="22"/>
      <c r="V27" s="22"/>
      <c r="W27" s="22"/>
      <c r="X27" s="22"/>
      <c r="Y27" s="22"/>
      <c r="Z27" s="22"/>
      <c r="AA27" s="22"/>
      <c r="AB27" s="22"/>
      <c r="AC27" s="22"/>
      <c r="AD27" s="22"/>
    </row>
    <row r="28" spans="1:30" ht="94.5">
      <c r="A28" s="9" t="s">
        <v>36</v>
      </c>
      <c r="B28" s="6" t="s">
        <v>37</v>
      </c>
      <c r="C28" s="6"/>
      <c r="D28" s="6"/>
      <c r="E28" s="6"/>
      <c r="F28" s="6"/>
      <c r="G28" s="6"/>
      <c r="H28" s="6"/>
      <c r="I28" s="6"/>
      <c r="J28" s="6"/>
      <c r="K28" s="6"/>
      <c r="L28" s="6"/>
      <c r="M28" s="6"/>
      <c r="N28" s="6"/>
      <c r="O28" s="6"/>
      <c r="P28" s="6"/>
      <c r="Q28" s="4"/>
      <c r="R28" s="6"/>
      <c r="S28" s="6"/>
      <c r="T28" s="7">
        <v>2354.1999999999998</v>
      </c>
      <c r="U28" s="8"/>
      <c r="V28" s="8"/>
      <c r="W28" s="8"/>
      <c r="X28" s="8"/>
      <c r="Y28" s="8"/>
      <c r="Z28" s="8"/>
      <c r="AA28" s="8"/>
      <c r="AB28" s="8"/>
      <c r="AC28" s="8"/>
      <c r="AD28" s="8"/>
    </row>
    <row r="29" spans="1:30" s="23" customFormat="1" ht="110.25">
      <c r="A29" s="18" t="s">
        <v>38</v>
      </c>
      <c r="B29" s="19" t="s">
        <v>37</v>
      </c>
      <c r="C29" s="19"/>
      <c r="D29" s="19"/>
      <c r="E29" s="19"/>
      <c r="F29" s="19"/>
      <c r="G29" s="19"/>
      <c r="H29" s="19"/>
      <c r="I29" s="19"/>
      <c r="J29" s="19"/>
      <c r="K29" s="19"/>
      <c r="L29" s="19"/>
      <c r="M29" s="19"/>
      <c r="N29" s="19"/>
      <c r="O29" s="19"/>
      <c r="P29" s="19"/>
      <c r="Q29" s="20" t="s">
        <v>18</v>
      </c>
      <c r="R29" s="19" t="s">
        <v>19</v>
      </c>
      <c r="S29" s="19" t="s">
        <v>26</v>
      </c>
      <c r="T29" s="21">
        <v>2354.1999999999998</v>
      </c>
      <c r="U29" s="22"/>
      <c r="V29" s="22"/>
      <c r="W29" s="22"/>
      <c r="X29" s="22"/>
      <c r="Y29" s="22"/>
      <c r="Z29" s="22"/>
      <c r="AA29" s="22"/>
      <c r="AB29" s="22"/>
      <c r="AC29" s="22"/>
      <c r="AD29" s="22"/>
    </row>
    <row r="30" spans="1:30" ht="110.25">
      <c r="A30" s="9" t="s">
        <v>39</v>
      </c>
      <c r="B30" s="6" t="s">
        <v>40</v>
      </c>
      <c r="C30" s="6"/>
      <c r="D30" s="6"/>
      <c r="E30" s="6"/>
      <c r="F30" s="6"/>
      <c r="G30" s="6"/>
      <c r="H30" s="6"/>
      <c r="I30" s="6"/>
      <c r="J30" s="6"/>
      <c r="K30" s="6"/>
      <c r="L30" s="6"/>
      <c r="M30" s="6"/>
      <c r="N30" s="6"/>
      <c r="O30" s="6"/>
      <c r="P30" s="6"/>
      <c r="Q30" s="4"/>
      <c r="R30" s="6"/>
      <c r="S30" s="6"/>
      <c r="T30" s="7">
        <v>7560</v>
      </c>
      <c r="U30" s="8"/>
      <c r="V30" s="8"/>
      <c r="W30" s="8"/>
      <c r="X30" s="8"/>
      <c r="Y30" s="8"/>
      <c r="Z30" s="8"/>
      <c r="AA30" s="8"/>
      <c r="AB30" s="8"/>
      <c r="AC30" s="8"/>
      <c r="AD30" s="8"/>
    </row>
    <row r="31" spans="1:30" s="23" customFormat="1" ht="126">
      <c r="A31" s="18" t="s">
        <v>41</v>
      </c>
      <c r="B31" s="19" t="s">
        <v>40</v>
      </c>
      <c r="C31" s="19"/>
      <c r="D31" s="19"/>
      <c r="E31" s="19"/>
      <c r="F31" s="19"/>
      <c r="G31" s="19"/>
      <c r="H31" s="19"/>
      <c r="I31" s="19"/>
      <c r="J31" s="19"/>
      <c r="K31" s="19"/>
      <c r="L31" s="19"/>
      <c r="M31" s="19"/>
      <c r="N31" s="19"/>
      <c r="O31" s="19"/>
      <c r="P31" s="19"/>
      <c r="Q31" s="20" t="s">
        <v>18</v>
      </c>
      <c r="R31" s="19" t="s">
        <v>19</v>
      </c>
      <c r="S31" s="19" t="s">
        <v>19</v>
      </c>
      <c r="T31" s="21">
        <v>7560</v>
      </c>
      <c r="U31" s="22"/>
      <c r="V31" s="22"/>
      <c r="W31" s="22"/>
      <c r="X31" s="22"/>
      <c r="Y31" s="22"/>
      <c r="Z31" s="22"/>
      <c r="AA31" s="22"/>
      <c r="AB31" s="22"/>
      <c r="AC31" s="22"/>
      <c r="AD31" s="22"/>
    </row>
    <row r="32" spans="1:30" ht="15.75">
      <c r="A32" s="5" t="s">
        <v>42</v>
      </c>
      <c r="B32" s="6" t="s">
        <v>43</v>
      </c>
      <c r="C32" s="6"/>
      <c r="D32" s="6"/>
      <c r="E32" s="6"/>
      <c r="F32" s="6"/>
      <c r="G32" s="6"/>
      <c r="H32" s="6"/>
      <c r="I32" s="6"/>
      <c r="J32" s="6"/>
      <c r="K32" s="6"/>
      <c r="L32" s="6"/>
      <c r="M32" s="6"/>
      <c r="N32" s="6"/>
      <c r="O32" s="6"/>
      <c r="P32" s="6"/>
      <c r="Q32" s="4"/>
      <c r="R32" s="6"/>
      <c r="S32" s="6"/>
      <c r="T32" s="7">
        <f>T33+T35</f>
        <v>7104.3</v>
      </c>
      <c r="U32" s="8"/>
      <c r="V32" s="8"/>
      <c r="W32" s="8"/>
      <c r="X32" s="8"/>
      <c r="Y32" s="8"/>
      <c r="Z32" s="8"/>
      <c r="AA32" s="8"/>
      <c r="AB32" s="8"/>
      <c r="AC32" s="8"/>
      <c r="AD32" s="8"/>
    </row>
    <row r="33" spans="1:30" ht="63">
      <c r="A33" s="5" t="s">
        <v>44</v>
      </c>
      <c r="B33" s="6" t="s">
        <v>45</v>
      </c>
      <c r="C33" s="6"/>
      <c r="D33" s="6"/>
      <c r="E33" s="6"/>
      <c r="F33" s="6"/>
      <c r="G33" s="6"/>
      <c r="H33" s="6"/>
      <c r="I33" s="6"/>
      <c r="J33" s="6"/>
      <c r="K33" s="6"/>
      <c r="L33" s="6"/>
      <c r="M33" s="6"/>
      <c r="N33" s="6"/>
      <c r="O33" s="6"/>
      <c r="P33" s="6"/>
      <c r="Q33" s="4"/>
      <c r="R33" s="6"/>
      <c r="S33" s="6"/>
      <c r="T33" s="7">
        <v>662.1</v>
      </c>
      <c r="U33" s="8"/>
      <c r="V33" s="8"/>
      <c r="W33" s="8"/>
      <c r="X33" s="8"/>
      <c r="Y33" s="8"/>
      <c r="Z33" s="8"/>
      <c r="AA33" s="8"/>
      <c r="AB33" s="8"/>
      <c r="AC33" s="8"/>
      <c r="AD33" s="8"/>
    </row>
    <row r="34" spans="1:30" s="23" customFormat="1" ht="78.75">
      <c r="A34" s="18" t="s">
        <v>46</v>
      </c>
      <c r="B34" s="19" t="s">
        <v>45</v>
      </c>
      <c r="C34" s="19"/>
      <c r="D34" s="19"/>
      <c r="E34" s="19"/>
      <c r="F34" s="19"/>
      <c r="G34" s="19"/>
      <c r="H34" s="19"/>
      <c r="I34" s="19"/>
      <c r="J34" s="19"/>
      <c r="K34" s="19"/>
      <c r="L34" s="19"/>
      <c r="M34" s="19"/>
      <c r="N34" s="19"/>
      <c r="O34" s="19"/>
      <c r="P34" s="19"/>
      <c r="Q34" s="20" t="s">
        <v>18</v>
      </c>
      <c r="R34" s="19" t="s">
        <v>19</v>
      </c>
      <c r="S34" s="19" t="s">
        <v>26</v>
      </c>
      <c r="T34" s="21">
        <v>662.1</v>
      </c>
      <c r="U34" s="22"/>
      <c r="V34" s="22"/>
      <c r="W34" s="22"/>
      <c r="X34" s="22"/>
      <c r="Y34" s="22"/>
      <c r="Z34" s="22"/>
      <c r="AA34" s="22"/>
      <c r="AB34" s="22"/>
      <c r="AC34" s="22"/>
      <c r="AD34" s="22"/>
    </row>
    <row r="35" spans="1:30" ht="204.75">
      <c r="A35" s="9" t="s">
        <v>47</v>
      </c>
      <c r="B35" s="6" t="s">
        <v>48</v>
      </c>
      <c r="C35" s="6"/>
      <c r="D35" s="6"/>
      <c r="E35" s="6"/>
      <c r="F35" s="6"/>
      <c r="G35" s="6"/>
      <c r="H35" s="6"/>
      <c r="I35" s="6"/>
      <c r="J35" s="6"/>
      <c r="K35" s="6"/>
      <c r="L35" s="6"/>
      <c r="M35" s="6"/>
      <c r="N35" s="6"/>
      <c r="O35" s="6"/>
      <c r="P35" s="6"/>
      <c r="Q35" s="4"/>
      <c r="R35" s="6"/>
      <c r="S35" s="6"/>
      <c r="T35" s="7">
        <v>6442.2</v>
      </c>
      <c r="U35" s="8"/>
      <c r="V35" s="8"/>
      <c r="W35" s="8"/>
      <c r="X35" s="8"/>
      <c r="Y35" s="8"/>
      <c r="Z35" s="8"/>
      <c r="AA35" s="8"/>
      <c r="AB35" s="8"/>
      <c r="AC35" s="8"/>
      <c r="AD35" s="8"/>
    </row>
    <row r="36" spans="1:30" s="23" customFormat="1" ht="220.5">
      <c r="A36" s="18" t="s">
        <v>49</v>
      </c>
      <c r="B36" s="19" t="s">
        <v>48</v>
      </c>
      <c r="C36" s="19"/>
      <c r="D36" s="19"/>
      <c r="E36" s="19"/>
      <c r="F36" s="19"/>
      <c r="G36" s="19"/>
      <c r="H36" s="19"/>
      <c r="I36" s="19"/>
      <c r="J36" s="19"/>
      <c r="K36" s="19"/>
      <c r="L36" s="19"/>
      <c r="M36" s="19"/>
      <c r="N36" s="19"/>
      <c r="O36" s="19"/>
      <c r="P36" s="19"/>
      <c r="Q36" s="20" t="s">
        <v>18</v>
      </c>
      <c r="R36" s="19" t="s">
        <v>19</v>
      </c>
      <c r="S36" s="19" t="s">
        <v>26</v>
      </c>
      <c r="T36" s="21">
        <v>6442.2</v>
      </c>
      <c r="U36" s="22"/>
      <c r="V36" s="22"/>
      <c r="W36" s="22"/>
      <c r="X36" s="22"/>
      <c r="Y36" s="22"/>
      <c r="Z36" s="22"/>
      <c r="AA36" s="22"/>
      <c r="AB36" s="22"/>
      <c r="AC36" s="22"/>
      <c r="AD36" s="22"/>
    </row>
    <row r="37" spans="1:30" ht="15.75">
      <c r="A37" s="5" t="s">
        <v>50</v>
      </c>
      <c r="B37" s="6" t="s">
        <v>51</v>
      </c>
      <c r="C37" s="6"/>
      <c r="D37" s="6"/>
      <c r="E37" s="6"/>
      <c r="F37" s="6"/>
      <c r="G37" s="6"/>
      <c r="H37" s="6"/>
      <c r="I37" s="6"/>
      <c r="J37" s="6"/>
      <c r="K37" s="6"/>
      <c r="L37" s="6"/>
      <c r="M37" s="6"/>
      <c r="N37" s="6"/>
      <c r="O37" s="6"/>
      <c r="P37" s="6"/>
      <c r="Q37" s="4"/>
      <c r="R37" s="6"/>
      <c r="S37" s="6"/>
      <c r="T37" s="7">
        <f>T38+T40+T42</f>
        <v>14123</v>
      </c>
      <c r="U37" s="8"/>
      <c r="V37" s="8"/>
      <c r="W37" s="8"/>
      <c r="X37" s="8"/>
      <c r="Y37" s="8"/>
      <c r="Z37" s="8"/>
      <c r="AA37" s="8"/>
      <c r="AB37" s="8"/>
      <c r="AC37" s="8"/>
      <c r="AD37" s="8"/>
    </row>
    <row r="38" spans="1:30" ht="126">
      <c r="A38" s="9" t="s">
        <v>52</v>
      </c>
      <c r="B38" s="6" t="s">
        <v>53</v>
      </c>
      <c r="C38" s="6"/>
      <c r="D38" s="6"/>
      <c r="E38" s="6"/>
      <c r="F38" s="6"/>
      <c r="G38" s="6"/>
      <c r="H38" s="6"/>
      <c r="I38" s="6"/>
      <c r="J38" s="6"/>
      <c r="K38" s="6"/>
      <c r="L38" s="6"/>
      <c r="M38" s="6"/>
      <c r="N38" s="6"/>
      <c r="O38" s="6"/>
      <c r="P38" s="6"/>
      <c r="Q38" s="4"/>
      <c r="R38" s="6"/>
      <c r="S38" s="6"/>
      <c r="T38" s="7">
        <v>6003.8</v>
      </c>
      <c r="U38" s="8"/>
      <c r="V38" s="8"/>
      <c r="W38" s="8"/>
      <c r="X38" s="8"/>
      <c r="Y38" s="8"/>
      <c r="Z38" s="8"/>
      <c r="AA38" s="8"/>
      <c r="AB38" s="8"/>
      <c r="AC38" s="8"/>
      <c r="AD38" s="8"/>
    </row>
    <row r="39" spans="1:30" s="23" customFormat="1" ht="141.75">
      <c r="A39" s="18" t="s">
        <v>54</v>
      </c>
      <c r="B39" s="19" t="s">
        <v>53</v>
      </c>
      <c r="C39" s="19"/>
      <c r="D39" s="19"/>
      <c r="E39" s="19"/>
      <c r="F39" s="19"/>
      <c r="G39" s="19"/>
      <c r="H39" s="19"/>
      <c r="I39" s="19"/>
      <c r="J39" s="19"/>
      <c r="K39" s="19"/>
      <c r="L39" s="19"/>
      <c r="M39" s="19"/>
      <c r="N39" s="19"/>
      <c r="O39" s="19"/>
      <c r="P39" s="19"/>
      <c r="Q39" s="20" t="s">
        <v>18</v>
      </c>
      <c r="R39" s="19" t="s">
        <v>19</v>
      </c>
      <c r="S39" s="19" t="s">
        <v>19</v>
      </c>
      <c r="T39" s="21">
        <v>6003.8</v>
      </c>
      <c r="U39" s="22"/>
      <c r="V39" s="22"/>
      <c r="W39" s="22"/>
      <c r="X39" s="22"/>
      <c r="Y39" s="22"/>
      <c r="Z39" s="22"/>
      <c r="AA39" s="22"/>
      <c r="AB39" s="22"/>
      <c r="AC39" s="22"/>
      <c r="AD39" s="22"/>
    </row>
    <row r="40" spans="1:30" ht="110.25">
      <c r="A40" s="9" t="s">
        <v>55</v>
      </c>
      <c r="B40" s="6" t="s">
        <v>56</v>
      </c>
      <c r="C40" s="6"/>
      <c r="D40" s="6"/>
      <c r="E40" s="6"/>
      <c r="F40" s="6"/>
      <c r="G40" s="6"/>
      <c r="H40" s="6"/>
      <c r="I40" s="6"/>
      <c r="J40" s="6"/>
      <c r="K40" s="6"/>
      <c r="L40" s="6"/>
      <c r="M40" s="6"/>
      <c r="N40" s="6"/>
      <c r="O40" s="6"/>
      <c r="P40" s="6"/>
      <c r="Q40" s="4"/>
      <c r="R40" s="6"/>
      <c r="S40" s="6"/>
      <c r="T40" s="7">
        <v>7831.8</v>
      </c>
      <c r="U40" s="8"/>
      <c r="V40" s="8"/>
      <c r="W40" s="8"/>
      <c r="X40" s="8"/>
      <c r="Y40" s="8"/>
      <c r="Z40" s="8"/>
      <c r="AA40" s="8"/>
      <c r="AB40" s="8"/>
      <c r="AC40" s="8"/>
      <c r="AD40" s="8"/>
    </row>
    <row r="41" spans="1:30" s="23" customFormat="1" ht="126">
      <c r="A41" s="18" t="s">
        <v>57</v>
      </c>
      <c r="B41" s="19" t="s">
        <v>56</v>
      </c>
      <c r="C41" s="19"/>
      <c r="D41" s="19"/>
      <c r="E41" s="19"/>
      <c r="F41" s="19"/>
      <c r="G41" s="19"/>
      <c r="H41" s="19"/>
      <c r="I41" s="19"/>
      <c r="J41" s="19"/>
      <c r="K41" s="19"/>
      <c r="L41" s="19"/>
      <c r="M41" s="19"/>
      <c r="N41" s="19"/>
      <c r="O41" s="19"/>
      <c r="P41" s="19"/>
      <c r="Q41" s="20" t="s">
        <v>18</v>
      </c>
      <c r="R41" s="19" t="s">
        <v>19</v>
      </c>
      <c r="S41" s="19" t="s">
        <v>19</v>
      </c>
      <c r="T41" s="21">
        <v>7831.8</v>
      </c>
      <c r="U41" s="22"/>
      <c r="V41" s="22"/>
      <c r="W41" s="22"/>
      <c r="X41" s="22"/>
      <c r="Y41" s="22"/>
      <c r="Z41" s="22"/>
      <c r="AA41" s="22"/>
      <c r="AB41" s="22"/>
      <c r="AC41" s="22"/>
      <c r="AD41" s="22"/>
    </row>
    <row r="42" spans="1:30" ht="157.5">
      <c r="A42" s="9" t="s">
        <v>58</v>
      </c>
      <c r="B42" s="6" t="s">
        <v>59</v>
      </c>
      <c r="C42" s="6"/>
      <c r="D42" s="6"/>
      <c r="E42" s="6"/>
      <c r="F42" s="6"/>
      <c r="G42" s="6"/>
      <c r="H42" s="6"/>
      <c r="I42" s="6"/>
      <c r="J42" s="6"/>
      <c r="K42" s="6"/>
      <c r="L42" s="6"/>
      <c r="M42" s="6"/>
      <c r="N42" s="6"/>
      <c r="O42" s="6"/>
      <c r="P42" s="6"/>
      <c r="Q42" s="4"/>
      <c r="R42" s="6"/>
      <c r="S42" s="6"/>
      <c r="T42" s="7">
        <v>287.39999999999998</v>
      </c>
      <c r="U42" s="8"/>
      <c r="V42" s="8"/>
      <c r="W42" s="8"/>
      <c r="X42" s="8"/>
      <c r="Y42" s="8"/>
      <c r="Z42" s="8"/>
      <c r="AA42" s="8"/>
      <c r="AB42" s="8"/>
      <c r="AC42" s="8"/>
      <c r="AD42" s="8"/>
    </row>
    <row r="43" spans="1:30" s="23" customFormat="1" ht="157.5">
      <c r="A43" s="18" t="s">
        <v>60</v>
      </c>
      <c r="B43" s="19" t="s">
        <v>59</v>
      </c>
      <c r="C43" s="19"/>
      <c r="D43" s="19"/>
      <c r="E43" s="19"/>
      <c r="F43" s="19"/>
      <c r="G43" s="19"/>
      <c r="H43" s="19"/>
      <c r="I43" s="19"/>
      <c r="J43" s="19"/>
      <c r="K43" s="19"/>
      <c r="L43" s="19"/>
      <c r="M43" s="19"/>
      <c r="N43" s="19"/>
      <c r="O43" s="19"/>
      <c r="P43" s="19"/>
      <c r="Q43" s="20" t="s">
        <v>18</v>
      </c>
      <c r="R43" s="19" t="s">
        <v>19</v>
      </c>
      <c r="S43" s="19" t="s">
        <v>19</v>
      </c>
      <c r="T43" s="21">
        <v>287.39999999999998</v>
      </c>
      <c r="U43" s="22"/>
      <c r="V43" s="22"/>
      <c r="W43" s="22"/>
      <c r="X43" s="22"/>
      <c r="Y43" s="22"/>
      <c r="Z43" s="22"/>
      <c r="AA43" s="22"/>
      <c r="AB43" s="22"/>
      <c r="AC43" s="22"/>
      <c r="AD43" s="22"/>
    </row>
    <row r="44" spans="1:30" s="31" customFormat="1" ht="15.75">
      <c r="A44" s="26" t="s">
        <v>61</v>
      </c>
      <c r="B44" s="27" t="s">
        <v>62</v>
      </c>
      <c r="C44" s="27"/>
      <c r="D44" s="27"/>
      <c r="E44" s="27"/>
      <c r="F44" s="27"/>
      <c r="G44" s="27"/>
      <c r="H44" s="27"/>
      <c r="I44" s="27"/>
      <c r="J44" s="27"/>
      <c r="K44" s="27"/>
      <c r="L44" s="27"/>
      <c r="M44" s="27"/>
      <c r="N44" s="27"/>
      <c r="O44" s="27"/>
      <c r="P44" s="27"/>
      <c r="Q44" s="28"/>
      <c r="R44" s="27"/>
      <c r="S44" s="27"/>
      <c r="T44" s="29">
        <f>T45+T77</f>
        <v>526388.1</v>
      </c>
      <c r="U44" s="30"/>
      <c r="V44" s="30"/>
      <c r="W44" s="30"/>
      <c r="X44" s="30"/>
      <c r="Y44" s="30"/>
      <c r="Z44" s="30"/>
      <c r="AA44" s="30"/>
      <c r="AB44" s="30"/>
      <c r="AC44" s="30"/>
      <c r="AD44" s="30"/>
    </row>
    <row r="45" spans="1:30" ht="15.75">
      <c r="A45" s="5" t="s">
        <v>63</v>
      </c>
      <c r="B45" s="6" t="s">
        <v>64</v>
      </c>
      <c r="C45" s="6"/>
      <c r="D45" s="6"/>
      <c r="E45" s="6"/>
      <c r="F45" s="6"/>
      <c r="G45" s="6"/>
      <c r="H45" s="6"/>
      <c r="I45" s="6"/>
      <c r="J45" s="6"/>
      <c r="K45" s="6"/>
      <c r="L45" s="6"/>
      <c r="M45" s="6"/>
      <c r="N45" s="6"/>
      <c r="O45" s="6"/>
      <c r="P45" s="6"/>
      <c r="Q45" s="4"/>
      <c r="R45" s="6"/>
      <c r="S45" s="6"/>
      <c r="T45" s="7">
        <f>T46+T50+T53+T55+T57+T59+T61+T63+T65+T69+T71+T73+T75</f>
        <v>512749.7</v>
      </c>
      <c r="U45" s="8"/>
      <c r="V45" s="8"/>
      <c r="W45" s="8"/>
      <c r="X45" s="8"/>
      <c r="Y45" s="8"/>
      <c r="Z45" s="8"/>
      <c r="AA45" s="8"/>
      <c r="AB45" s="8"/>
      <c r="AC45" s="8"/>
      <c r="AD45" s="8"/>
    </row>
    <row r="46" spans="1:30" ht="63">
      <c r="A46" s="5" t="s">
        <v>65</v>
      </c>
      <c r="B46" s="6" t="s">
        <v>66</v>
      </c>
      <c r="C46" s="6"/>
      <c r="D46" s="6"/>
      <c r="E46" s="6"/>
      <c r="F46" s="6"/>
      <c r="G46" s="6"/>
      <c r="H46" s="6"/>
      <c r="I46" s="6"/>
      <c r="J46" s="6"/>
      <c r="K46" s="6"/>
      <c r="L46" s="6"/>
      <c r="M46" s="6"/>
      <c r="N46" s="6"/>
      <c r="O46" s="6"/>
      <c r="P46" s="6"/>
      <c r="Q46" s="4"/>
      <c r="R46" s="6"/>
      <c r="S46" s="6"/>
      <c r="T46" s="7">
        <f>T47+T48+T49</f>
        <v>136188.90000000002</v>
      </c>
      <c r="U46" s="8"/>
      <c r="V46" s="8"/>
      <c r="W46" s="8"/>
      <c r="X46" s="8"/>
      <c r="Y46" s="8"/>
      <c r="Z46" s="8"/>
      <c r="AA46" s="8"/>
      <c r="AB46" s="8"/>
      <c r="AC46" s="8"/>
      <c r="AD46" s="8"/>
    </row>
    <row r="47" spans="1:30" ht="78.75">
      <c r="A47" s="14" t="s">
        <v>67</v>
      </c>
      <c r="B47" s="15" t="s">
        <v>66</v>
      </c>
      <c r="C47" s="15"/>
      <c r="D47" s="15"/>
      <c r="E47" s="15"/>
      <c r="F47" s="15"/>
      <c r="G47" s="15"/>
      <c r="H47" s="15"/>
      <c r="I47" s="15"/>
      <c r="J47" s="15"/>
      <c r="K47" s="15"/>
      <c r="L47" s="15"/>
      <c r="M47" s="15"/>
      <c r="N47" s="15"/>
      <c r="O47" s="15"/>
      <c r="P47" s="15"/>
      <c r="Q47" s="16" t="s">
        <v>18</v>
      </c>
      <c r="R47" s="15" t="s">
        <v>68</v>
      </c>
      <c r="S47" s="15" t="s">
        <v>26</v>
      </c>
      <c r="T47" s="17">
        <v>68312.800000000003</v>
      </c>
      <c r="U47" s="8"/>
      <c r="V47" s="8"/>
      <c r="W47" s="8"/>
      <c r="X47" s="8"/>
      <c r="Y47" s="8"/>
      <c r="Z47" s="8"/>
      <c r="AA47" s="8"/>
      <c r="AB47" s="8"/>
      <c r="AC47" s="8"/>
      <c r="AD47" s="8"/>
    </row>
    <row r="48" spans="1:30" ht="78.75">
      <c r="A48" s="14" t="s">
        <v>67</v>
      </c>
      <c r="B48" s="15" t="s">
        <v>66</v>
      </c>
      <c r="C48" s="15"/>
      <c r="D48" s="15"/>
      <c r="E48" s="15"/>
      <c r="F48" s="15"/>
      <c r="G48" s="15"/>
      <c r="H48" s="15"/>
      <c r="I48" s="15"/>
      <c r="J48" s="15"/>
      <c r="K48" s="15"/>
      <c r="L48" s="15"/>
      <c r="M48" s="15"/>
      <c r="N48" s="15"/>
      <c r="O48" s="15"/>
      <c r="P48" s="15"/>
      <c r="Q48" s="16" t="s">
        <v>18</v>
      </c>
      <c r="R48" s="15" t="s">
        <v>68</v>
      </c>
      <c r="S48" s="15" t="s">
        <v>20</v>
      </c>
      <c r="T48" s="17">
        <v>66873.399999999994</v>
      </c>
      <c r="U48" s="8"/>
      <c r="V48" s="8"/>
      <c r="W48" s="8"/>
      <c r="X48" s="8"/>
      <c r="Y48" s="8"/>
      <c r="Z48" s="8"/>
      <c r="AA48" s="8"/>
      <c r="AB48" s="8"/>
      <c r="AC48" s="8"/>
      <c r="AD48" s="8"/>
    </row>
    <row r="49" spans="1:30" ht="78.75">
      <c r="A49" s="14" t="s">
        <v>67</v>
      </c>
      <c r="B49" s="15" t="s">
        <v>66</v>
      </c>
      <c r="C49" s="15"/>
      <c r="D49" s="15"/>
      <c r="E49" s="15"/>
      <c r="F49" s="15"/>
      <c r="G49" s="15"/>
      <c r="H49" s="15"/>
      <c r="I49" s="15"/>
      <c r="J49" s="15"/>
      <c r="K49" s="15"/>
      <c r="L49" s="15"/>
      <c r="M49" s="15"/>
      <c r="N49" s="15"/>
      <c r="O49" s="15"/>
      <c r="P49" s="15"/>
      <c r="Q49" s="16" t="s">
        <v>18</v>
      </c>
      <c r="R49" s="15" t="s">
        <v>68</v>
      </c>
      <c r="S49" s="15" t="s">
        <v>69</v>
      </c>
      <c r="T49" s="17">
        <v>1002.7</v>
      </c>
      <c r="U49" s="8"/>
      <c r="V49" s="8"/>
      <c r="W49" s="8"/>
      <c r="X49" s="8"/>
      <c r="Y49" s="8"/>
      <c r="Z49" s="8"/>
      <c r="AA49" s="8"/>
      <c r="AB49" s="8"/>
      <c r="AC49" s="8"/>
      <c r="AD49" s="8"/>
    </row>
    <row r="50" spans="1:30" ht="47.25">
      <c r="A50" s="5" t="s">
        <v>70</v>
      </c>
      <c r="B50" s="6" t="s">
        <v>71</v>
      </c>
      <c r="C50" s="6"/>
      <c r="D50" s="6"/>
      <c r="E50" s="6"/>
      <c r="F50" s="6"/>
      <c r="G50" s="6"/>
      <c r="H50" s="6"/>
      <c r="I50" s="6"/>
      <c r="J50" s="6"/>
      <c r="K50" s="6"/>
      <c r="L50" s="6"/>
      <c r="M50" s="6"/>
      <c r="N50" s="6"/>
      <c r="O50" s="6"/>
      <c r="P50" s="6"/>
      <c r="Q50" s="4"/>
      <c r="R50" s="6"/>
      <c r="S50" s="6"/>
      <c r="T50" s="7">
        <f>T51+T52</f>
        <v>659.8</v>
      </c>
      <c r="U50" s="8"/>
      <c r="V50" s="8"/>
      <c r="W50" s="8"/>
      <c r="X50" s="8"/>
      <c r="Y50" s="8"/>
      <c r="Z50" s="8"/>
      <c r="AA50" s="8"/>
      <c r="AB50" s="8"/>
      <c r="AC50" s="8"/>
      <c r="AD50" s="8"/>
    </row>
    <row r="51" spans="1:30" s="23" customFormat="1" ht="63">
      <c r="A51" s="18" t="s">
        <v>72</v>
      </c>
      <c r="B51" s="19" t="s">
        <v>71</v>
      </c>
      <c r="C51" s="19"/>
      <c r="D51" s="19"/>
      <c r="E51" s="19"/>
      <c r="F51" s="19"/>
      <c r="G51" s="19"/>
      <c r="H51" s="19"/>
      <c r="I51" s="19"/>
      <c r="J51" s="19"/>
      <c r="K51" s="19"/>
      <c r="L51" s="19"/>
      <c r="M51" s="19"/>
      <c r="N51" s="19"/>
      <c r="O51" s="19"/>
      <c r="P51" s="19"/>
      <c r="Q51" s="20" t="s">
        <v>18</v>
      </c>
      <c r="R51" s="19" t="s">
        <v>68</v>
      </c>
      <c r="S51" s="19" t="s">
        <v>26</v>
      </c>
      <c r="T51" s="21">
        <v>282</v>
      </c>
      <c r="U51" s="22"/>
      <c r="V51" s="22"/>
      <c r="W51" s="22"/>
      <c r="X51" s="22"/>
      <c r="Y51" s="22"/>
      <c r="Z51" s="22"/>
      <c r="AA51" s="22"/>
      <c r="AB51" s="22"/>
      <c r="AC51" s="22"/>
      <c r="AD51" s="22"/>
    </row>
    <row r="52" spans="1:30" s="23" customFormat="1" ht="63">
      <c r="A52" s="18" t="s">
        <v>72</v>
      </c>
      <c r="B52" s="19" t="s">
        <v>71</v>
      </c>
      <c r="C52" s="19"/>
      <c r="D52" s="19"/>
      <c r="E52" s="19"/>
      <c r="F52" s="19"/>
      <c r="G52" s="19"/>
      <c r="H52" s="19"/>
      <c r="I52" s="19"/>
      <c r="J52" s="19"/>
      <c r="K52" s="19"/>
      <c r="L52" s="19"/>
      <c r="M52" s="19"/>
      <c r="N52" s="19"/>
      <c r="O52" s="19"/>
      <c r="P52" s="19"/>
      <c r="Q52" s="20" t="s">
        <v>18</v>
      </c>
      <c r="R52" s="19" t="s">
        <v>68</v>
      </c>
      <c r="S52" s="19" t="s">
        <v>20</v>
      </c>
      <c r="T52" s="21">
        <v>377.8</v>
      </c>
      <c r="U52" s="22"/>
      <c r="V52" s="22"/>
      <c r="W52" s="22"/>
      <c r="X52" s="22"/>
      <c r="Y52" s="22"/>
      <c r="Z52" s="22"/>
      <c r="AA52" s="22"/>
      <c r="AB52" s="22"/>
      <c r="AC52" s="22"/>
      <c r="AD52" s="22"/>
    </row>
    <row r="53" spans="1:30" ht="63">
      <c r="A53" s="5" t="s">
        <v>73</v>
      </c>
      <c r="B53" s="6" t="s">
        <v>74</v>
      </c>
      <c r="C53" s="6"/>
      <c r="D53" s="6"/>
      <c r="E53" s="6"/>
      <c r="F53" s="6"/>
      <c r="G53" s="6"/>
      <c r="H53" s="6"/>
      <c r="I53" s="6"/>
      <c r="J53" s="6"/>
      <c r="K53" s="6"/>
      <c r="L53" s="6"/>
      <c r="M53" s="6"/>
      <c r="N53" s="6"/>
      <c r="O53" s="6"/>
      <c r="P53" s="6"/>
      <c r="Q53" s="4"/>
      <c r="R53" s="6"/>
      <c r="S53" s="6"/>
      <c r="T53" s="7">
        <v>56.1</v>
      </c>
      <c r="U53" s="8"/>
      <c r="V53" s="8"/>
      <c r="W53" s="8"/>
      <c r="X53" s="8"/>
      <c r="Y53" s="8"/>
      <c r="Z53" s="8"/>
      <c r="AA53" s="8"/>
      <c r="AB53" s="8"/>
      <c r="AC53" s="8"/>
      <c r="AD53" s="8"/>
    </row>
    <row r="54" spans="1:30" s="23" customFormat="1" ht="78.75">
      <c r="A54" s="18" t="s">
        <v>75</v>
      </c>
      <c r="B54" s="19" t="s">
        <v>74</v>
      </c>
      <c r="C54" s="19"/>
      <c r="D54" s="19"/>
      <c r="E54" s="19"/>
      <c r="F54" s="19"/>
      <c r="G54" s="19"/>
      <c r="H54" s="19"/>
      <c r="I54" s="19"/>
      <c r="J54" s="19"/>
      <c r="K54" s="19"/>
      <c r="L54" s="19"/>
      <c r="M54" s="19"/>
      <c r="N54" s="19"/>
      <c r="O54" s="19"/>
      <c r="P54" s="19"/>
      <c r="Q54" s="20" t="s">
        <v>18</v>
      </c>
      <c r="R54" s="19" t="s">
        <v>68</v>
      </c>
      <c r="S54" s="19" t="s">
        <v>20</v>
      </c>
      <c r="T54" s="21">
        <v>56.1</v>
      </c>
      <c r="U54" s="22"/>
      <c r="V54" s="22"/>
      <c r="W54" s="22"/>
      <c r="X54" s="22"/>
      <c r="Y54" s="22"/>
      <c r="Z54" s="22"/>
      <c r="AA54" s="22"/>
      <c r="AB54" s="22"/>
      <c r="AC54" s="22"/>
      <c r="AD54" s="22"/>
    </row>
    <row r="55" spans="1:30" ht="47.25">
      <c r="A55" s="5" t="s">
        <v>76</v>
      </c>
      <c r="B55" s="6" t="s">
        <v>77</v>
      </c>
      <c r="C55" s="6"/>
      <c r="D55" s="6"/>
      <c r="E55" s="6"/>
      <c r="F55" s="6"/>
      <c r="G55" s="6"/>
      <c r="H55" s="6"/>
      <c r="I55" s="6"/>
      <c r="J55" s="6"/>
      <c r="K55" s="6"/>
      <c r="L55" s="6"/>
      <c r="M55" s="6"/>
      <c r="N55" s="6"/>
      <c r="O55" s="6"/>
      <c r="P55" s="6"/>
      <c r="Q55" s="4"/>
      <c r="R55" s="6"/>
      <c r="S55" s="6"/>
      <c r="T55" s="7">
        <v>5125.8999999999996</v>
      </c>
      <c r="U55" s="8"/>
      <c r="V55" s="8"/>
      <c r="W55" s="8"/>
      <c r="X55" s="8"/>
      <c r="Y55" s="8"/>
      <c r="Z55" s="8"/>
      <c r="AA55" s="8"/>
      <c r="AB55" s="8"/>
      <c r="AC55" s="8"/>
      <c r="AD55" s="8"/>
    </row>
    <row r="56" spans="1:30" s="23" customFormat="1" ht="78.75">
      <c r="A56" s="18" t="s">
        <v>78</v>
      </c>
      <c r="B56" s="19" t="s">
        <v>77</v>
      </c>
      <c r="C56" s="19"/>
      <c r="D56" s="19"/>
      <c r="E56" s="19"/>
      <c r="F56" s="19"/>
      <c r="G56" s="19"/>
      <c r="H56" s="19"/>
      <c r="I56" s="19"/>
      <c r="J56" s="19"/>
      <c r="K56" s="19"/>
      <c r="L56" s="19"/>
      <c r="M56" s="19"/>
      <c r="N56" s="19"/>
      <c r="O56" s="19"/>
      <c r="P56" s="19"/>
      <c r="Q56" s="20" t="s">
        <v>18</v>
      </c>
      <c r="R56" s="19" t="s">
        <v>68</v>
      </c>
      <c r="S56" s="19" t="s">
        <v>20</v>
      </c>
      <c r="T56" s="21">
        <v>5125.8999999999996</v>
      </c>
      <c r="U56" s="22"/>
      <c r="V56" s="22"/>
      <c r="W56" s="22"/>
      <c r="X56" s="22"/>
      <c r="Y56" s="22"/>
      <c r="Z56" s="22"/>
      <c r="AA56" s="22"/>
      <c r="AB56" s="22"/>
      <c r="AC56" s="22"/>
      <c r="AD56" s="22"/>
    </row>
    <row r="57" spans="1:30" ht="63">
      <c r="A57" s="5" t="s">
        <v>79</v>
      </c>
      <c r="B57" s="6" t="s">
        <v>80</v>
      </c>
      <c r="C57" s="6"/>
      <c r="D57" s="6"/>
      <c r="E57" s="6"/>
      <c r="F57" s="6"/>
      <c r="G57" s="6"/>
      <c r="H57" s="6"/>
      <c r="I57" s="6"/>
      <c r="J57" s="6"/>
      <c r="K57" s="6"/>
      <c r="L57" s="6"/>
      <c r="M57" s="6"/>
      <c r="N57" s="6"/>
      <c r="O57" s="6"/>
      <c r="P57" s="6"/>
      <c r="Q57" s="4"/>
      <c r="R57" s="6"/>
      <c r="S57" s="6"/>
      <c r="T57" s="7">
        <v>11986.1</v>
      </c>
      <c r="U57" s="8"/>
      <c r="V57" s="8"/>
      <c r="W57" s="8"/>
      <c r="X57" s="8"/>
      <c r="Y57" s="8"/>
      <c r="Z57" s="8"/>
      <c r="AA57" s="8"/>
      <c r="AB57" s="8"/>
      <c r="AC57" s="8"/>
      <c r="AD57" s="8"/>
    </row>
    <row r="58" spans="1:30" s="23" customFormat="1" ht="78.75">
      <c r="A58" s="18" t="s">
        <v>81</v>
      </c>
      <c r="B58" s="19" t="s">
        <v>80</v>
      </c>
      <c r="C58" s="19"/>
      <c r="D58" s="19"/>
      <c r="E58" s="19"/>
      <c r="F58" s="19"/>
      <c r="G58" s="19"/>
      <c r="H58" s="19"/>
      <c r="I58" s="19"/>
      <c r="J58" s="19"/>
      <c r="K58" s="19"/>
      <c r="L58" s="19"/>
      <c r="M58" s="19"/>
      <c r="N58" s="19"/>
      <c r="O58" s="19"/>
      <c r="P58" s="19"/>
      <c r="Q58" s="20" t="s">
        <v>18</v>
      </c>
      <c r="R58" s="19" t="s">
        <v>68</v>
      </c>
      <c r="S58" s="19" t="s">
        <v>69</v>
      </c>
      <c r="T58" s="21">
        <v>11986.1</v>
      </c>
      <c r="U58" s="22"/>
      <c r="V58" s="22"/>
      <c r="W58" s="22"/>
      <c r="X58" s="22"/>
      <c r="Y58" s="22"/>
      <c r="Z58" s="22"/>
      <c r="AA58" s="22"/>
      <c r="AB58" s="22"/>
      <c r="AC58" s="22"/>
      <c r="AD58" s="22"/>
    </row>
    <row r="59" spans="1:30" ht="63">
      <c r="A59" s="5" t="s">
        <v>82</v>
      </c>
      <c r="B59" s="6" t="s">
        <v>83</v>
      </c>
      <c r="C59" s="6"/>
      <c r="D59" s="6"/>
      <c r="E59" s="6"/>
      <c r="F59" s="6"/>
      <c r="G59" s="6"/>
      <c r="H59" s="6"/>
      <c r="I59" s="6"/>
      <c r="J59" s="6"/>
      <c r="K59" s="6"/>
      <c r="L59" s="6"/>
      <c r="M59" s="6"/>
      <c r="N59" s="6"/>
      <c r="O59" s="6"/>
      <c r="P59" s="6"/>
      <c r="Q59" s="4"/>
      <c r="R59" s="6"/>
      <c r="S59" s="6"/>
      <c r="T59" s="7">
        <v>7329.7</v>
      </c>
      <c r="U59" s="8"/>
      <c r="V59" s="8"/>
      <c r="W59" s="8"/>
      <c r="X59" s="8"/>
      <c r="Y59" s="8"/>
      <c r="Z59" s="8"/>
      <c r="AA59" s="8"/>
      <c r="AB59" s="8"/>
      <c r="AC59" s="8"/>
      <c r="AD59" s="8"/>
    </row>
    <row r="60" spans="1:30" s="23" customFormat="1" ht="78.75">
      <c r="A60" s="18" t="s">
        <v>84</v>
      </c>
      <c r="B60" s="19" t="s">
        <v>83</v>
      </c>
      <c r="C60" s="19"/>
      <c r="D60" s="19"/>
      <c r="E60" s="19"/>
      <c r="F60" s="19"/>
      <c r="G60" s="19"/>
      <c r="H60" s="19"/>
      <c r="I60" s="19"/>
      <c r="J60" s="19"/>
      <c r="K60" s="19"/>
      <c r="L60" s="19"/>
      <c r="M60" s="19"/>
      <c r="N60" s="19"/>
      <c r="O60" s="19"/>
      <c r="P60" s="19"/>
      <c r="Q60" s="20" t="s">
        <v>18</v>
      </c>
      <c r="R60" s="19" t="s">
        <v>68</v>
      </c>
      <c r="S60" s="19" t="s">
        <v>69</v>
      </c>
      <c r="T60" s="21">
        <v>7329.7</v>
      </c>
      <c r="U60" s="22"/>
      <c r="V60" s="22"/>
      <c r="W60" s="22"/>
      <c r="X60" s="22"/>
      <c r="Y60" s="22"/>
      <c r="Z60" s="22"/>
      <c r="AA60" s="22"/>
      <c r="AB60" s="22"/>
      <c r="AC60" s="22"/>
      <c r="AD60" s="22"/>
    </row>
    <row r="61" spans="1:30" ht="63">
      <c r="A61" s="9" t="s">
        <v>85</v>
      </c>
      <c r="B61" s="6" t="s">
        <v>86</v>
      </c>
      <c r="C61" s="6"/>
      <c r="D61" s="6"/>
      <c r="E61" s="6"/>
      <c r="F61" s="6"/>
      <c r="G61" s="6"/>
      <c r="H61" s="6"/>
      <c r="I61" s="6"/>
      <c r="J61" s="6"/>
      <c r="K61" s="6"/>
      <c r="L61" s="6"/>
      <c r="M61" s="6"/>
      <c r="N61" s="6"/>
      <c r="O61" s="6"/>
      <c r="P61" s="6"/>
      <c r="Q61" s="4"/>
      <c r="R61" s="6"/>
      <c r="S61" s="6"/>
      <c r="T61" s="7">
        <v>573.20000000000005</v>
      </c>
      <c r="U61" s="8"/>
      <c r="V61" s="8"/>
      <c r="W61" s="8"/>
      <c r="X61" s="8"/>
      <c r="Y61" s="8"/>
      <c r="Z61" s="8"/>
      <c r="AA61" s="8"/>
      <c r="AB61" s="8"/>
      <c r="AC61" s="8"/>
      <c r="AD61" s="8"/>
    </row>
    <row r="62" spans="1:30" s="23" customFormat="1" ht="94.5">
      <c r="A62" s="18" t="s">
        <v>87</v>
      </c>
      <c r="B62" s="19" t="s">
        <v>86</v>
      </c>
      <c r="C62" s="19"/>
      <c r="D62" s="19"/>
      <c r="E62" s="19"/>
      <c r="F62" s="19"/>
      <c r="G62" s="19"/>
      <c r="H62" s="19"/>
      <c r="I62" s="19"/>
      <c r="J62" s="19"/>
      <c r="K62" s="19"/>
      <c r="L62" s="19"/>
      <c r="M62" s="19"/>
      <c r="N62" s="19"/>
      <c r="O62" s="19"/>
      <c r="P62" s="19"/>
      <c r="Q62" s="20" t="s">
        <v>18</v>
      </c>
      <c r="R62" s="19" t="s">
        <v>68</v>
      </c>
      <c r="S62" s="19" t="s">
        <v>20</v>
      </c>
      <c r="T62" s="21">
        <v>573.20000000000005</v>
      </c>
      <c r="U62" s="22"/>
      <c r="V62" s="22"/>
      <c r="W62" s="22"/>
      <c r="X62" s="22"/>
      <c r="Y62" s="22"/>
      <c r="Z62" s="22"/>
      <c r="AA62" s="22"/>
      <c r="AB62" s="22"/>
      <c r="AC62" s="22"/>
      <c r="AD62" s="22"/>
    </row>
    <row r="63" spans="1:30" ht="78.75">
      <c r="A63" s="9" t="s">
        <v>88</v>
      </c>
      <c r="B63" s="6" t="s">
        <v>89</v>
      </c>
      <c r="C63" s="6"/>
      <c r="D63" s="6"/>
      <c r="E63" s="6"/>
      <c r="F63" s="6"/>
      <c r="G63" s="6"/>
      <c r="H63" s="6"/>
      <c r="I63" s="6"/>
      <c r="J63" s="6"/>
      <c r="K63" s="6"/>
      <c r="L63" s="6"/>
      <c r="M63" s="6"/>
      <c r="N63" s="6"/>
      <c r="O63" s="6"/>
      <c r="P63" s="6"/>
      <c r="Q63" s="4"/>
      <c r="R63" s="6"/>
      <c r="S63" s="6"/>
      <c r="T63" s="7">
        <v>5990.8</v>
      </c>
      <c r="U63" s="8"/>
      <c r="V63" s="8"/>
      <c r="W63" s="8"/>
      <c r="X63" s="8"/>
      <c r="Y63" s="8"/>
      <c r="Z63" s="8"/>
      <c r="AA63" s="8"/>
      <c r="AB63" s="8"/>
      <c r="AC63" s="8"/>
      <c r="AD63" s="8"/>
    </row>
    <row r="64" spans="1:30" s="23" customFormat="1" ht="94.5">
      <c r="A64" s="18" t="s">
        <v>90</v>
      </c>
      <c r="B64" s="19" t="s">
        <v>89</v>
      </c>
      <c r="C64" s="19"/>
      <c r="D64" s="19"/>
      <c r="E64" s="19"/>
      <c r="F64" s="19"/>
      <c r="G64" s="19"/>
      <c r="H64" s="19"/>
      <c r="I64" s="19"/>
      <c r="J64" s="19"/>
      <c r="K64" s="19"/>
      <c r="L64" s="19"/>
      <c r="M64" s="19"/>
      <c r="N64" s="19"/>
      <c r="O64" s="19"/>
      <c r="P64" s="19"/>
      <c r="Q64" s="20" t="s">
        <v>18</v>
      </c>
      <c r="R64" s="19" t="s">
        <v>68</v>
      </c>
      <c r="S64" s="19" t="s">
        <v>20</v>
      </c>
      <c r="T64" s="21">
        <v>5990.8</v>
      </c>
      <c r="U64" s="22"/>
      <c r="V64" s="22"/>
      <c r="W64" s="22"/>
      <c r="X64" s="22"/>
      <c r="Y64" s="22"/>
      <c r="Z64" s="22"/>
      <c r="AA64" s="22"/>
      <c r="AB64" s="22"/>
      <c r="AC64" s="22"/>
      <c r="AD64" s="22"/>
    </row>
    <row r="65" spans="1:30" ht="189">
      <c r="A65" s="9" t="s">
        <v>91</v>
      </c>
      <c r="B65" s="6" t="s">
        <v>92</v>
      </c>
      <c r="C65" s="6"/>
      <c r="D65" s="6"/>
      <c r="E65" s="6"/>
      <c r="F65" s="6"/>
      <c r="G65" s="6"/>
      <c r="H65" s="6"/>
      <c r="I65" s="6"/>
      <c r="J65" s="6"/>
      <c r="K65" s="6"/>
      <c r="L65" s="6"/>
      <c r="M65" s="6"/>
      <c r="N65" s="6"/>
      <c r="O65" s="6"/>
      <c r="P65" s="6"/>
      <c r="Q65" s="4"/>
      <c r="R65" s="6"/>
      <c r="S65" s="6"/>
      <c r="T65" s="7">
        <f>T66+T68+T67</f>
        <v>325842.90000000002</v>
      </c>
      <c r="U65" s="8"/>
      <c r="V65" s="8"/>
      <c r="W65" s="8"/>
      <c r="X65" s="8"/>
      <c r="Y65" s="8"/>
      <c r="Z65" s="8"/>
      <c r="AA65" s="8"/>
      <c r="AB65" s="8"/>
      <c r="AC65" s="8"/>
      <c r="AD65" s="8"/>
    </row>
    <row r="66" spans="1:30" s="23" customFormat="1" ht="189">
      <c r="A66" s="18" t="s">
        <v>93</v>
      </c>
      <c r="B66" s="19" t="s">
        <v>92</v>
      </c>
      <c r="C66" s="19"/>
      <c r="D66" s="19"/>
      <c r="E66" s="19"/>
      <c r="F66" s="19"/>
      <c r="G66" s="19"/>
      <c r="H66" s="19"/>
      <c r="I66" s="19"/>
      <c r="J66" s="19"/>
      <c r="K66" s="19"/>
      <c r="L66" s="19"/>
      <c r="M66" s="19"/>
      <c r="N66" s="19"/>
      <c r="O66" s="19"/>
      <c r="P66" s="19"/>
      <c r="Q66" s="20" t="s">
        <v>18</v>
      </c>
      <c r="R66" s="19" t="s">
        <v>68</v>
      </c>
      <c r="S66" s="19" t="s">
        <v>26</v>
      </c>
      <c r="T66" s="21">
        <v>75418.5</v>
      </c>
      <c r="U66" s="22"/>
      <c r="V66" s="22"/>
      <c r="W66" s="22"/>
      <c r="X66" s="22"/>
      <c r="Y66" s="22"/>
      <c r="Z66" s="22"/>
      <c r="AA66" s="22"/>
      <c r="AB66" s="22"/>
      <c r="AC66" s="22"/>
      <c r="AD66" s="22"/>
    </row>
    <row r="67" spans="1:30" s="23" customFormat="1" ht="189">
      <c r="A67" s="18" t="s">
        <v>93</v>
      </c>
      <c r="B67" s="19" t="s">
        <v>92</v>
      </c>
      <c r="C67" s="19"/>
      <c r="D67" s="19"/>
      <c r="E67" s="19"/>
      <c r="F67" s="19"/>
      <c r="G67" s="19"/>
      <c r="H67" s="19"/>
      <c r="I67" s="19"/>
      <c r="J67" s="19"/>
      <c r="K67" s="19"/>
      <c r="L67" s="19"/>
      <c r="M67" s="19"/>
      <c r="N67" s="19"/>
      <c r="O67" s="19"/>
      <c r="P67" s="19"/>
      <c r="Q67" s="20" t="s">
        <v>18</v>
      </c>
      <c r="R67" s="19" t="s">
        <v>68</v>
      </c>
      <c r="S67" s="19" t="s">
        <v>20</v>
      </c>
      <c r="T67" s="21">
        <v>245323</v>
      </c>
      <c r="U67" s="22"/>
      <c r="V67" s="22"/>
      <c r="W67" s="22"/>
      <c r="X67" s="22"/>
      <c r="Y67" s="22"/>
      <c r="Z67" s="22"/>
      <c r="AA67" s="22"/>
      <c r="AB67" s="22"/>
      <c r="AC67" s="22"/>
      <c r="AD67" s="22"/>
    </row>
    <row r="68" spans="1:30" s="23" customFormat="1" ht="189">
      <c r="A68" s="18" t="s">
        <v>93</v>
      </c>
      <c r="B68" s="19" t="s">
        <v>92</v>
      </c>
      <c r="C68" s="19"/>
      <c r="D68" s="19"/>
      <c r="E68" s="19"/>
      <c r="F68" s="19"/>
      <c r="G68" s="19"/>
      <c r="H68" s="19"/>
      <c r="I68" s="19"/>
      <c r="J68" s="19"/>
      <c r="K68" s="19"/>
      <c r="L68" s="19"/>
      <c r="M68" s="19"/>
      <c r="N68" s="19"/>
      <c r="O68" s="19"/>
      <c r="P68" s="19"/>
      <c r="Q68" s="20" t="s">
        <v>18</v>
      </c>
      <c r="R68" s="19" t="s">
        <v>68</v>
      </c>
      <c r="S68" s="19" t="s">
        <v>69</v>
      </c>
      <c r="T68" s="21">
        <v>5101.3999999999996</v>
      </c>
      <c r="U68" s="22"/>
      <c r="V68" s="22"/>
      <c r="W68" s="22"/>
      <c r="X68" s="22"/>
      <c r="Y68" s="22"/>
      <c r="Z68" s="22"/>
      <c r="AA68" s="22"/>
      <c r="AB68" s="22"/>
      <c r="AC68" s="22"/>
      <c r="AD68" s="22"/>
    </row>
    <row r="69" spans="1:30" ht="78.75">
      <c r="A69" s="9" t="s">
        <v>94</v>
      </c>
      <c r="B69" s="6" t="s">
        <v>95</v>
      </c>
      <c r="C69" s="6"/>
      <c r="D69" s="6"/>
      <c r="E69" s="6"/>
      <c r="F69" s="6"/>
      <c r="G69" s="6"/>
      <c r="H69" s="6"/>
      <c r="I69" s="6"/>
      <c r="J69" s="6"/>
      <c r="K69" s="6"/>
      <c r="L69" s="6"/>
      <c r="M69" s="6"/>
      <c r="N69" s="6"/>
      <c r="O69" s="6"/>
      <c r="P69" s="6"/>
      <c r="Q69" s="4"/>
      <c r="R69" s="6"/>
      <c r="S69" s="6"/>
      <c r="T69" s="7">
        <v>4950.5</v>
      </c>
      <c r="U69" s="8"/>
      <c r="V69" s="8"/>
      <c r="W69" s="8"/>
      <c r="X69" s="8"/>
      <c r="Y69" s="8"/>
      <c r="Z69" s="8"/>
      <c r="AA69" s="8"/>
      <c r="AB69" s="8"/>
      <c r="AC69" s="8"/>
      <c r="AD69" s="8"/>
    </row>
    <row r="70" spans="1:30" s="23" customFormat="1" ht="94.5">
      <c r="A70" s="18" t="s">
        <v>96</v>
      </c>
      <c r="B70" s="19" t="s">
        <v>95</v>
      </c>
      <c r="C70" s="19"/>
      <c r="D70" s="19"/>
      <c r="E70" s="19"/>
      <c r="F70" s="19"/>
      <c r="G70" s="19"/>
      <c r="H70" s="19"/>
      <c r="I70" s="19"/>
      <c r="J70" s="19"/>
      <c r="K70" s="19"/>
      <c r="L70" s="19"/>
      <c r="M70" s="19"/>
      <c r="N70" s="19"/>
      <c r="O70" s="19"/>
      <c r="P70" s="19"/>
      <c r="Q70" s="20" t="s">
        <v>18</v>
      </c>
      <c r="R70" s="19" t="s">
        <v>68</v>
      </c>
      <c r="S70" s="19" t="s">
        <v>20</v>
      </c>
      <c r="T70" s="21">
        <v>4950.5</v>
      </c>
      <c r="U70" s="22"/>
      <c r="V70" s="22"/>
      <c r="W70" s="22"/>
      <c r="X70" s="22"/>
      <c r="Y70" s="22"/>
      <c r="Z70" s="22"/>
      <c r="AA70" s="22"/>
      <c r="AB70" s="22"/>
      <c r="AC70" s="22"/>
      <c r="AD70" s="22"/>
    </row>
    <row r="71" spans="1:30" ht="63">
      <c r="A71" s="5" t="s">
        <v>97</v>
      </c>
      <c r="B71" s="6" t="s">
        <v>98</v>
      </c>
      <c r="C71" s="6"/>
      <c r="D71" s="6"/>
      <c r="E71" s="6"/>
      <c r="F71" s="6"/>
      <c r="G71" s="6"/>
      <c r="H71" s="6"/>
      <c r="I71" s="6"/>
      <c r="J71" s="6"/>
      <c r="K71" s="6"/>
      <c r="L71" s="6"/>
      <c r="M71" s="6"/>
      <c r="N71" s="6"/>
      <c r="O71" s="6"/>
      <c r="P71" s="6"/>
      <c r="Q71" s="4"/>
      <c r="R71" s="6"/>
      <c r="S71" s="6"/>
      <c r="T71" s="7">
        <v>6406</v>
      </c>
      <c r="U71" s="8"/>
      <c r="V71" s="8"/>
      <c r="W71" s="8"/>
      <c r="X71" s="8"/>
      <c r="Y71" s="8"/>
      <c r="Z71" s="8"/>
      <c r="AA71" s="8"/>
      <c r="AB71" s="8"/>
      <c r="AC71" s="8"/>
      <c r="AD71" s="8"/>
    </row>
    <row r="72" spans="1:30" s="23" customFormat="1" ht="78.75">
      <c r="A72" s="18" t="s">
        <v>99</v>
      </c>
      <c r="B72" s="19" t="s">
        <v>98</v>
      </c>
      <c r="C72" s="19"/>
      <c r="D72" s="19"/>
      <c r="E72" s="19"/>
      <c r="F72" s="19"/>
      <c r="G72" s="19"/>
      <c r="H72" s="19"/>
      <c r="I72" s="19"/>
      <c r="J72" s="19"/>
      <c r="K72" s="19"/>
      <c r="L72" s="19"/>
      <c r="M72" s="19"/>
      <c r="N72" s="19"/>
      <c r="O72" s="19"/>
      <c r="P72" s="19"/>
      <c r="Q72" s="20" t="s">
        <v>18</v>
      </c>
      <c r="R72" s="19" t="s">
        <v>68</v>
      </c>
      <c r="S72" s="19" t="s">
        <v>20</v>
      </c>
      <c r="T72" s="21">
        <v>6406</v>
      </c>
      <c r="U72" s="22"/>
      <c r="V72" s="22"/>
      <c r="W72" s="22"/>
      <c r="X72" s="22"/>
      <c r="Y72" s="22"/>
      <c r="Z72" s="22"/>
      <c r="AA72" s="22"/>
      <c r="AB72" s="22"/>
      <c r="AC72" s="22"/>
      <c r="AD72" s="22"/>
    </row>
    <row r="73" spans="1:30" ht="63">
      <c r="A73" s="9" t="s">
        <v>100</v>
      </c>
      <c r="B73" s="6" t="s">
        <v>101</v>
      </c>
      <c r="C73" s="6"/>
      <c r="D73" s="6"/>
      <c r="E73" s="6"/>
      <c r="F73" s="6"/>
      <c r="G73" s="6"/>
      <c r="H73" s="6"/>
      <c r="I73" s="6"/>
      <c r="J73" s="6"/>
      <c r="K73" s="6"/>
      <c r="L73" s="6"/>
      <c r="M73" s="6"/>
      <c r="N73" s="6"/>
      <c r="O73" s="6"/>
      <c r="P73" s="6"/>
      <c r="Q73" s="4"/>
      <c r="R73" s="6"/>
      <c r="S73" s="6"/>
      <c r="T73" s="7">
        <v>5405.7</v>
      </c>
      <c r="U73" s="8"/>
      <c r="V73" s="8"/>
      <c r="W73" s="8"/>
      <c r="X73" s="8"/>
      <c r="Y73" s="8"/>
      <c r="Z73" s="8"/>
      <c r="AA73" s="8"/>
      <c r="AB73" s="8"/>
      <c r="AC73" s="8"/>
      <c r="AD73" s="8"/>
    </row>
    <row r="74" spans="1:30" s="23" customFormat="1" ht="94.5">
      <c r="A74" s="18" t="s">
        <v>102</v>
      </c>
      <c r="B74" s="19" t="s">
        <v>101</v>
      </c>
      <c r="C74" s="19"/>
      <c r="D74" s="19"/>
      <c r="E74" s="19"/>
      <c r="F74" s="19"/>
      <c r="G74" s="19"/>
      <c r="H74" s="19"/>
      <c r="I74" s="19"/>
      <c r="J74" s="19"/>
      <c r="K74" s="19"/>
      <c r="L74" s="19"/>
      <c r="M74" s="19"/>
      <c r="N74" s="19"/>
      <c r="O74" s="19"/>
      <c r="P74" s="19"/>
      <c r="Q74" s="20" t="s">
        <v>18</v>
      </c>
      <c r="R74" s="19" t="s">
        <v>68</v>
      </c>
      <c r="S74" s="19" t="s">
        <v>20</v>
      </c>
      <c r="T74" s="21">
        <v>5405.7</v>
      </c>
      <c r="U74" s="22"/>
      <c r="V74" s="22"/>
      <c r="W74" s="22"/>
      <c r="X74" s="22"/>
      <c r="Y74" s="22"/>
      <c r="Z74" s="22"/>
      <c r="AA74" s="22"/>
      <c r="AB74" s="22"/>
      <c r="AC74" s="22"/>
      <c r="AD74" s="22"/>
    </row>
    <row r="75" spans="1:30" ht="94.5">
      <c r="A75" s="9" t="s">
        <v>103</v>
      </c>
      <c r="B75" s="6" t="s">
        <v>104</v>
      </c>
      <c r="C75" s="6"/>
      <c r="D75" s="6"/>
      <c r="E75" s="6"/>
      <c r="F75" s="6"/>
      <c r="G75" s="6"/>
      <c r="H75" s="6"/>
      <c r="I75" s="6"/>
      <c r="J75" s="6"/>
      <c r="K75" s="6"/>
      <c r="L75" s="6"/>
      <c r="M75" s="6"/>
      <c r="N75" s="6"/>
      <c r="O75" s="6"/>
      <c r="P75" s="6"/>
      <c r="Q75" s="4"/>
      <c r="R75" s="6"/>
      <c r="S75" s="6"/>
      <c r="T75" s="7">
        <v>2234.1</v>
      </c>
      <c r="U75" s="8"/>
      <c r="V75" s="8"/>
      <c r="W75" s="8"/>
      <c r="X75" s="8"/>
      <c r="Y75" s="8"/>
      <c r="Z75" s="8"/>
      <c r="AA75" s="8"/>
      <c r="AB75" s="8"/>
      <c r="AC75" s="8"/>
      <c r="AD75" s="8"/>
    </row>
    <row r="76" spans="1:30" s="23" customFormat="1" ht="110.25">
      <c r="A76" s="18" t="s">
        <v>105</v>
      </c>
      <c r="B76" s="19" t="s">
        <v>104</v>
      </c>
      <c r="C76" s="19"/>
      <c r="D76" s="19"/>
      <c r="E76" s="19"/>
      <c r="F76" s="19"/>
      <c r="G76" s="19"/>
      <c r="H76" s="19"/>
      <c r="I76" s="19"/>
      <c r="J76" s="19"/>
      <c r="K76" s="19"/>
      <c r="L76" s="19"/>
      <c r="M76" s="19"/>
      <c r="N76" s="19"/>
      <c r="O76" s="19"/>
      <c r="P76" s="19"/>
      <c r="Q76" s="20" t="s">
        <v>18</v>
      </c>
      <c r="R76" s="19" t="s">
        <v>68</v>
      </c>
      <c r="S76" s="19" t="s">
        <v>20</v>
      </c>
      <c r="T76" s="21">
        <v>2234.1</v>
      </c>
      <c r="U76" s="22"/>
      <c r="V76" s="22"/>
      <c r="W76" s="22"/>
      <c r="X76" s="22"/>
      <c r="Y76" s="22"/>
      <c r="Z76" s="22"/>
      <c r="AA76" s="22"/>
      <c r="AB76" s="22"/>
      <c r="AC76" s="22"/>
      <c r="AD76" s="22"/>
    </row>
    <row r="77" spans="1:30" ht="31.5">
      <c r="A77" s="5" t="s">
        <v>106</v>
      </c>
      <c r="B77" s="6" t="s">
        <v>107</v>
      </c>
      <c r="C77" s="6"/>
      <c r="D77" s="6"/>
      <c r="E77" s="6"/>
      <c r="F77" s="6"/>
      <c r="G77" s="6"/>
      <c r="H77" s="6"/>
      <c r="I77" s="6"/>
      <c r="J77" s="6"/>
      <c r="K77" s="6"/>
      <c r="L77" s="6"/>
      <c r="M77" s="6"/>
      <c r="N77" s="6"/>
      <c r="O77" s="6"/>
      <c r="P77" s="6"/>
      <c r="Q77" s="4"/>
      <c r="R77" s="6"/>
      <c r="S77" s="6"/>
      <c r="T77" s="7">
        <f>T78+T80+T83+T87+T90</f>
        <v>13638.4</v>
      </c>
      <c r="U77" s="8"/>
      <c r="V77" s="8"/>
      <c r="W77" s="8"/>
      <c r="X77" s="8"/>
      <c r="Y77" s="8"/>
      <c r="Z77" s="8"/>
      <c r="AA77" s="8"/>
      <c r="AB77" s="8"/>
      <c r="AC77" s="8"/>
      <c r="AD77" s="8"/>
    </row>
    <row r="78" spans="1:30" ht="78.75">
      <c r="A78" s="9" t="s">
        <v>108</v>
      </c>
      <c r="B78" s="6" t="s">
        <v>109</v>
      </c>
      <c r="C78" s="6"/>
      <c r="D78" s="6"/>
      <c r="E78" s="6"/>
      <c r="F78" s="6"/>
      <c r="G78" s="6"/>
      <c r="H78" s="6"/>
      <c r="I78" s="6"/>
      <c r="J78" s="6"/>
      <c r="K78" s="6"/>
      <c r="L78" s="6"/>
      <c r="M78" s="6"/>
      <c r="N78" s="6"/>
      <c r="O78" s="6"/>
      <c r="P78" s="6"/>
      <c r="Q78" s="4"/>
      <c r="R78" s="6"/>
      <c r="S78" s="6"/>
      <c r="T78" s="7">
        <v>3304.4</v>
      </c>
      <c r="U78" s="8"/>
      <c r="V78" s="8"/>
      <c r="W78" s="8"/>
      <c r="X78" s="8"/>
      <c r="Y78" s="8"/>
      <c r="Z78" s="8"/>
      <c r="AA78" s="8"/>
      <c r="AB78" s="8"/>
      <c r="AC78" s="8"/>
      <c r="AD78" s="8"/>
    </row>
    <row r="79" spans="1:30" s="23" customFormat="1" ht="126">
      <c r="A79" s="18" t="s">
        <v>110</v>
      </c>
      <c r="B79" s="19" t="s">
        <v>109</v>
      </c>
      <c r="C79" s="19"/>
      <c r="D79" s="19"/>
      <c r="E79" s="19"/>
      <c r="F79" s="19"/>
      <c r="G79" s="19"/>
      <c r="H79" s="19"/>
      <c r="I79" s="19"/>
      <c r="J79" s="19"/>
      <c r="K79" s="19"/>
      <c r="L79" s="19"/>
      <c r="M79" s="19"/>
      <c r="N79" s="19"/>
      <c r="O79" s="19"/>
      <c r="P79" s="19"/>
      <c r="Q79" s="20" t="s">
        <v>111</v>
      </c>
      <c r="R79" s="19" t="s">
        <v>68</v>
      </c>
      <c r="S79" s="19" t="s">
        <v>19</v>
      </c>
      <c r="T79" s="21">
        <v>3304.4</v>
      </c>
      <c r="U79" s="22"/>
      <c r="V79" s="22"/>
      <c r="W79" s="22"/>
      <c r="X79" s="22"/>
      <c r="Y79" s="22"/>
      <c r="Z79" s="22"/>
      <c r="AA79" s="22"/>
      <c r="AB79" s="22"/>
      <c r="AC79" s="22"/>
      <c r="AD79" s="22"/>
    </row>
    <row r="80" spans="1:30" ht="78.75">
      <c r="A80" s="9" t="s">
        <v>112</v>
      </c>
      <c r="B80" s="6" t="s">
        <v>113</v>
      </c>
      <c r="C80" s="6"/>
      <c r="D80" s="6"/>
      <c r="E80" s="6"/>
      <c r="F80" s="6"/>
      <c r="G80" s="6"/>
      <c r="H80" s="6"/>
      <c r="I80" s="6"/>
      <c r="J80" s="6"/>
      <c r="K80" s="6"/>
      <c r="L80" s="6"/>
      <c r="M80" s="6"/>
      <c r="N80" s="6"/>
      <c r="O80" s="6"/>
      <c r="P80" s="6"/>
      <c r="Q80" s="4"/>
      <c r="R80" s="6"/>
      <c r="S80" s="6"/>
      <c r="T80" s="7">
        <f>T81+T82</f>
        <v>1020.3000000000001</v>
      </c>
      <c r="U80" s="8"/>
      <c r="V80" s="8"/>
      <c r="W80" s="8"/>
      <c r="X80" s="8"/>
      <c r="Y80" s="8"/>
      <c r="Z80" s="8"/>
      <c r="AA80" s="8"/>
      <c r="AB80" s="8"/>
      <c r="AC80" s="8"/>
      <c r="AD80" s="8"/>
    </row>
    <row r="81" spans="1:30" s="23" customFormat="1" ht="110.25">
      <c r="A81" s="18" t="s">
        <v>114</v>
      </c>
      <c r="B81" s="19" t="s">
        <v>113</v>
      </c>
      <c r="C81" s="19"/>
      <c r="D81" s="19"/>
      <c r="E81" s="19"/>
      <c r="F81" s="19"/>
      <c r="G81" s="19"/>
      <c r="H81" s="19"/>
      <c r="I81" s="19"/>
      <c r="J81" s="19"/>
      <c r="K81" s="19"/>
      <c r="L81" s="19"/>
      <c r="M81" s="19"/>
      <c r="N81" s="19"/>
      <c r="O81" s="19"/>
      <c r="P81" s="19"/>
      <c r="Q81" s="20" t="s">
        <v>111</v>
      </c>
      <c r="R81" s="19" t="s">
        <v>68</v>
      </c>
      <c r="S81" s="19" t="s">
        <v>19</v>
      </c>
      <c r="T81" s="21">
        <v>5.6</v>
      </c>
      <c r="U81" s="22"/>
      <c r="V81" s="22"/>
      <c r="W81" s="22"/>
      <c r="X81" s="22"/>
      <c r="Y81" s="22"/>
      <c r="Z81" s="22"/>
      <c r="AA81" s="22"/>
      <c r="AB81" s="22"/>
      <c r="AC81" s="22"/>
      <c r="AD81" s="22"/>
    </row>
    <row r="82" spans="1:30" s="23" customFormat="1" ht="78.75">
      <c r="A82" s="18" t="s">
        <v>115</v>
      </c>
      <c r="B82" s="19" t="s">
        <v>113</v>
      </c>
      <c r="C82" s="19"/>
      <c r="D82" s="19"/>
      <c r="E82" s="19"/>
      <c r="F82" s="19"/>
      <c r="G82" s="19"/>
      <c r="H82" s="19"/>
      <c r="I82" s="19"/>
      <c r="J82" s="19"/>
      <c r="K82" s="19"/>
      <c r="L82" s="19"/>
      <c r="M82" s="19"/>
      <c r="N82" s="19"/>
      <c r="O82" s="19"/>
      <c r="P82" s="19"/>
      <c r="Q82" s="20" t="s">
        <v>116</v>
      </c>
      <c r="R82" s="19" t="s">
        <v>68</v>
      </c>
      <c r="S82" s="19" t="s">
        <v>19</v>
      </c>
      <c r="T82" s="21">
        <v>1014.7</v>
      </c>
      <c r="U82" s="22"/>
      <c r="V82" s="22"/>
      <c r="W82" s="22"/>
      <c r="X82" s="22"/>
      <c r="Y82" s="22"/>
      <c r="Z82" s="22"/>
      <c r="AA82" s="22"/>
      <c r="AB82" s="22"/>
      <c r="AC82" s="22"/>
      <c r="AD82" s="22"/>
    </row>
    <row r="83" spans="1:30" ht="78.75">
      <c r="A83" s="9" t="s">
        <v>117</v>
      </c>
      <c r="B83" s="6" t="s">
        <v>118</v>
      </c>
      <c r="C83" s="6"/>
      <c r="D83" s="6"/>
      <c r="E83" s="6"/>
      <c r="F83" s="6"/>
      <c r="G83" s="6"/>
      <c r="H83" s="6"/>
      <c r="I83" s="6"/>
      <c r="J83" s="6"/>
      <c r="K83" s="6"/>
      <c r="L83" s="6"/>
      <c r="M83" s="6"/>
      <c r="N83" s="6"/>
      <c r="O83" s="6"/>
      <c r="P83" s="6"/>
      <c r="Q83" s="4"/>
      <c r="R83" s="6"/>
      <c r="S83" s="6"/>
      <c r="T83" s="7">
        <f>T84+T85+T86</f>
        <v>7767.3</v>
      </c>
      <c r="U83" s="8"/>
      <c r="V83" s="8"/>
      <c r="W83" s="8"/>
      <c r="X83" s="8"/>
      <c r="Y83" s="8"/>
      <c r="Z83" s="8"/>
      <c r="AA83" s="8"/>
      <c r="AB83" s="8"/>
      <c r="AC83" s="8"/>
      <c r="AD83" s="8"/>
    </row>
    <row r="84" spans="1:30" s="23" customFormat="1" ht="126">
      <c r="A84" s="18" t="s">
        <v>119</v>
      </c>
      <c r="B84" s="19" t="s">
        <v>118</v>
      </c>
      <c r="C84" s="19"/>
      <c r="D84" s="19"/>
      <c r="E84" s="19"/>
      <c r="F84" s="19"/>
      <c r="G84" s="19"/>
      <c r="H84" s="19"/>
      <c r="I84" s="19"/>
      <c r="J84" s="19"/>
      <c r="K84" s="19"/>
      <c r="L84" s="19"/>
      <c r="M84" s="19"/>
      <c r="N84" s="19"/>
      <c r="O84" s="19"/>
      <c r="P84" s="19"/>
      <c r="Q84" s="20" t="s">
        <v>111</v>
      </c>
      <c r="R84" s="19" t="s">
        <v>68</v>
      </c>
      <c r="S84" s="19" t="s">
        <v>19</v>
      </c>
      <c r="T84" s="21">
        <v>6146.9</v>
      </c>
      <c r="U84" s="22"/>
      <c r="V84" s="22"/>
      <c r="W84" s="22"/>
      <c r="X84" s="22"/>
      <c r="Y84" s="22"/>
      <c r="Z84" s="22"/>
      <c r="AA84" s="22"/>
      <c r="AB84" s="22"/>
      <c r="AC84" s="22"/>
      <c r="AD84" s="22"/>
    </row>
    <row r="85" spans="1:30" s="23" customFormat="1" ht="94.5">
      <c r="A85" s="18" t="s">
        <v>120</v>
      </c>
      <c r="B85" s="19" t="s">
        <v>118</v>
      </c>
      <c r="C85" s="19"/>
      <c r="D85" s="19"/>
      <c r="E85" s="19"/>
      <c r="F85" s="19"/>
      <c r="G85" s="19"/>
      <c r="H85" s="19"/>
      <c r="I85" s="19"/>
      <c r="J85" s="19"/>
      <c r="K85" s="19"/>
      <c r="L85" s="19"/>
      <c r="M85" s="19"/>
      <c r="N85" s="19"/>
      <c r="O85" s="19"/>
      <c r="P85" s="19"/>
      <c r="Q85" s="20" t="s">
        <v>116</v>
      </c>
      <c r="R85" s="19" t="s">
        <v>68</v>
      </c>
      <c r="S85" s="19" t="s">
        <v>19</v>
      </c>
      <c r="T85" s="21">
        <v>1585.3</v>
      </c>
      <c r="U85" s="22"/>
      <c r="V85" s="22"/>
      <c r="W85" s="22"/>
      <c r="X85" s="22"/>
      <c r="Y85" s="22"/>
      <c r="Z85" s="22"/>
      <c r="AA85" s="22"/>
      <c r="AB85" s="22"/>
      <c r="AC85" s="22"/>
      <c r="AD85" s="22"/>
    </row>
    <row r="86" spans="1:30" s="23" customFormat="1" ht="78.75">
      <c r="A86" s="18" t="s">
        <v>122</v>
      </c>
      <c r="B86" s="19" t="s">
        <v>118</v>
      </c>
      <c r="C86" s="19"/>
      <c r="D86" s="19"/>
      <c r="E86" s="19"/>
      <c r="F86" s="19"/>
      <c r="G86" s="19"/>
      <c r="H86" s="19"/>
      <c r="I86" s="19"/>
      <c r="J86" s="19"/>
      <c r="K86" s="19"/>
      <c r="L86" s="19"/>
      <c r="M86" s="19"/>
      <c r="N86" s="19"/>
      <c r="O86" s="19"/>
      <c r="P86" s="19"/>
      <c r="Q86" s="20" t="s">
        <v>123</v>
      </c>
      <c r="R86" s="19" t="s">
        <v>68</v>
      </c>
      <c r="S86" s="19" t="s">
        <v>19</v>
      </c>
      <c r="T86" s="21">
        <v>35.1</v>
      </c>
      <c r="U86" s="22"/>
      <c r="V86" s="22"/>
      <c r="W86" s="22"/>
      <c r="X86" s="22"/>
      <c r="Y86" s="22"/>
      <c r="Z86" s="22"/>
      <c r="AA86" s="22"/>
      <c r="AB86" s="22"/>
      <c r="AC86" s="22"/>
      <c r="AD86" s="22"/>
    </row>
    <row r="87" spans="1:30" ht="110.25">
      <c r="A87" s="9" t="s">
        <v>124</v>
      </c>
      <c r="B87" s="6" t="s">
        <v>125</v>
      </c>
      <c r="C87" s="6"/>
      <c r="D87" s="6"/>
      <c r="E87" s="6"/>
      <c r="F87" s="6"/>
      <c r="G87" s="6"/>
      <c r="H87" s="6"/>
      <c r="I87" s="6"/>
      <c r="J87" s="6"/>
      <c r="K87" s="6"/>
      <c r="L87" s="6"/>
      <c r="M87" s="6"/>
      <c r="N87" s="6"/>
      <c r="O87" s="6"/>
      <c r="P87" s="6"/>
      <c r="Q87" s="4"/>
      <c r="R87" s="6"/>
      <c r="S87" s="6"/>
      <c r="T87" s="7">
        <f>T88+T89</f>
        <v>1309.3</v>
      </c>
      <c r="U87" s="8"/>
      <c r="V87" s="8"/>
      <c r="W87" s="8"/>
      <c r="X87" s="8"/>
      <c r="Y87" s="8"/>
      <c r="Z87" s="8"/>
      <c r="AA87" s="8"/>
      <c r="AB87" s="8"/>
      <c r="AC87" s="8"/>
      <c r="AD87" s="8"/>
    </row>
    <row r="88" spans="1:30" s="23" customFormat="1" ht="157.5">
      <c r="A88" s="18" t="s">
        <v>126</v>
      </c>
      <c r="B88" s="19" t="s">
        <v>125</v>
      </c>
      <c r="C88" s="19"/>
      <c r="D88" s="19"/>
      <c r="E88" s="19"/>
      <c r="F88" s="19"/>
      <c r="G88" s="19"/>
      <c r="H88" s="19"/>
      <c r="I88" s="19"/>
      <c r="J88" s="19"/>
      <c r="K88" s="19"/>
      <c r="L88" s="19"/>
      <c r="M88" s="19"/>
      <c r="N88" s="19"/>
      <c r="O88" s="19"/>
      <c r="P88" s="19"/>
      <c r="Q88" s="20" t="s">
        <v>111</v>
      </c>
      <c r="R88" s="19" t="s">
        <v>68</v>
      </c>
      <c r="S88" s="19" t="s">
        <v>19</v>
      </c>
      <c r="T88" s="21">
        <v>1296.0999999999999</v>
      </c>
      <c r="U88" s="22"/>
      <c r="V88" s="22"/>
      <c r="W88" s="22"/>
      <c r="X88" s="22"/>
      <c r="Y88" s="22"/>
      <c r="Z88" s="22"/>
      <c r="AA88" s="22"/>
      <c r="AB88" s="22"/>
      <c r="AC88" s="22"/>
      <c r="AD88" s="22"/>
    </row>
    <row r="89" spans="1:30" s="23" customFormat="1" ht="126">
      <c r="A89" s="18" t="s">
        <v>127</v>
      </c>
      <c r="B89" s="19" t="s">
        <v>125</v>
      </c>
      <c r="C89" s="19"/>
      <c r="D89" s="19"/>
      <c r="E89" s="19"/>
      <c r="F89" s="19"/>
      <c r="G89" s="19"/>
      <c r="H89" s="19"/>
      <c r="I89" s="19"/>
      <c r="J89" s="19"/>
      <c r="K89" s="19"/>
      <c r="L89" s="19"/>
      <c r="M89" s="19"/>
      <c r="N89" s="19"/>
      <c r="O89" s="19"/>
      <c r="P89" s="19"/>
      <c r="Q89" s="20" t="s">
        <v>116</v>
      </c>
      <c r="R89" s="19" t="s">
        <v>68</v>
      </c>
      <c r="S89" s="19" t="s">
        <v>19</v>
      </c>
      <c r="T89" s="21">
        <v>13.2</v>
      </c>
      <c r="U89" s="22"/>
      <c r="V89" s="22"/>
      <c r="W89" s="22"/>
      <c r="X89" s="22"/>
      <c r="Y89" s="22"/>
      <c r="Z89" s="22"/>
      <c r="AA89" s="22"/>
      <c r="AB89" s="22"/>
      <c r="AC89" s="22"/>
      <c r="AD89" s="22"/>
    </row>
    <row r="90" spans="1:30" ht="63">
      <c r="A90" s="5" t="s">
        <v>128</v>
      </c>
      <c r="B90" s="6" t="s">
        <v>129</v>
      </c>
      <c r="C90" s="6"/>
      <c r="D90" s="6"/>
      <c r="E90" s="6"/>
      <c r="F90" s="6"/>
      <c r="G90" s="6"/>
      <c r="H90" s="6"/>
      <c r="I90" s="6"/>
      <c r="J90" s="6"/>
      <c r="K90" s="6"/>
      <c r="L90" s="6"/>
      <c r="M90" s="6"/>
      <c r="N90" s="6"/>
      <c r="O90" s="6"/>
      <c r="P90" s="6"/>
      <c r="Q90" s="4"/>
      <c r="R90" s="6"/>
      <c r="S90" s="6"/>
      <c r="T90" s="7">
        <f>T91+T92</f>
        <v>237.1</v>
      </c>
      <c r="U90" s="8"/>
      <c r="V90" s="8"/>
      <c r="W90" s="8"/>
      <c r="X90" s="8"/>
      <c r="Y90" s="8"/>
      <c r="Z90" s="8"/>
      <c r="AA90" s="8"/>
      <c r="AB90" s="8"/>
      <c r="AC90" s="8"/>
      <c r="AD90" s="8"/>
    </row>
    <row r="91" spans="1:30" s="23" customFormat="1" ht="110.25">
      <c r="A91" s="18" t="s">
        <v>130</v>
      </c>
      <c r="B91" s="19" t="s">
        <v>129</v>
      </c>
      <c r="C91" s="19"/>
      <c r="D91" s="19"/>
      <c r="E91" s="19"/>
      <c r="F91" s="19"/>
      <c r="G91" s="19"/>
      <c r="H91" s="19"/>
      <c r="I91" s="19"/>
      <c r="J91" s="19"/>
      <c r="K91" s="19"/>
      <c r="L91" s="19"/>
      <c r="M91" s="19"/>
      <c r="N91" s="19"/>
      <c r="O91" s="19"/>
      <c r="P91" s="19"/>
      <c r="Q91" s="20" t="s">
        <v>111</v>
      </c>
      <c r="R91" s="19" t="s">
        <v>26</v>
      </c>
      <c r="S91" s="19" t="s">
        <v>131</v>
      </c>
      <c r="T91" s="21">
        <v>235.6</v>
      </c>
      <c r="U91" s="22"/>
      <c r="V91" s="22"/>
      <c r="W91" s="22"/>
      <c r="X91" s="22"/>
      <c r="Y91" s="22"/>
      <c r="Z91" s="22"/>
      <c r="AA91" s="22"/>
      <c r="AB91" s="22"/>
      <c r="AC91" s="22"/>
      <c r="AD91" s="22"/>
    </row>
    <row r="92" spans="1:30" s="23" customFormat="1" ht="63">
      <c r="A92" s="18" t="s">
        <v>132</v>
      </c>
      <c r="B92" s="19" t="s">
        <v>129</v>
      </c>
      <c r="C92" s="19"/>
      <c r="D92" s="19"/>
      <c r="E92" s="19"/>
      <c r="F92" s="19"/>
      <c r="G92" s="19"/>
      <c r="H92" s="19"/>
      <c r="I92" s="19"/>
      <c r="J92" s="19"/>
      <c r="K92" s="19"/>
      <c r="L92" s="19"/>
      <c r="M92" s="19"/>
      <c r="N92" s="19"/>
      <c r="O92" s="19"/>
      <c r="P92" s="19"/>
      <c r="Q92" s="20" t="s">
        <v>123</v>
      </c>
      <c r="R92" s="19" t="s">
        <v>68</v>
      </c>
      <c r="S92" s="19" t="s">
        <v>19</v>
      </c>
      <c r="T92" s="21">
        <v>1.5</v>
      </c>
      <c r="U92" s="22"/>
      <c r="V92" s="22"/>
      <c r="W92" s="22"/>
      <c r="X92" s="22"/>
      <c r="Y92" s="22"/>
      <c r="Z92" s="22"/>
      <c r="AA92" s="22"/>
      <c r="AB92" s="22"/>
      <c r="AC92" s="22"/>
      <c r="AD92" s="22"/>
    </row>
    <row r="93" spans="1:30" s="31" customFormat="1" ht="31.5">
      <c r="A93" s="26" t="s">
        <v>133</v>
      </c>
      <c r="B93" s="27" t="s">
        <v>134</v>
      </c>
      <c r="C93" s="27"/>
      <c r="D93" s="27"/>
      <c r="E93" s="27"/>
      <c r="F93" s="27"/>
      <c r="G93" s="27"/>
      <c r="H93" s="27"/>
      <c r="I93" s="27"/>
      <c r="J93" s="27"/>
      <c r="K93" s="27"/>
      <c r="L93" s="27"/>
      <c r="M93" s="27"/>
      <c r="N93" s="27"/>
      <c r="O93" s="27"/>
      <c r="P93" s="27"/>
      <c r="Q93" s="28"/>
      <c r="R93" s="27"/>
      <c r="S93" s="27"/>
      <c r="T93" s="29">
        <f>T94+T99+T102</f>
        <v>193.5</v>
      </c>
      <c r="U93" s="30"/>
      <c r="V93" s="30"/>
      <c r="W93" s="30"/>
      <c r="X93" s="30"/>
      <c r="Y93" s="30"/>
      <c r="Z93" s="30"/>
      <c r="AA93" s="30"/>
      <c r="AB93" s="30"/>
      <c r="AC93" s="30"/>
      <c r="AD93" s="30"/>
    </row>
    <row r="94" spans="1:30" ht="15.75">
      <c r="A94" s="5" t="s">
        <v>135</v>
      </c>
      <c r="B94" s="6" t="s">
        <v>136</v>
      </c>
      <c r="C94" s="6"/>
      <c r="D94" s="6"/>
      <c r="E94" s="6"/>
      <c r="F94" s="6"/>
      <c r="G94" s="6"/>
      <c r="H94" s="6"/>
      <c r="I94" s="6"/>
      <c r="J94" s="6"/>
      <c r="K94" s="6"/>
      <c r="L94" s="6"/>
      <c r="M94" s="6"/>
      <c r="N94" s="6"/>
      <c r="O94" s="6"/>
      <c r="P94" s="6"/>
      <c r="Q94" s="4"/>
      <c r="R94" s="6"/>
      <c r="S94" s="6"/>
      <c r="T94" s="7">
        <f>T95+T97</f>
        <v>178.1</v>
      </c>
      <c r="U94" s="8"/>
      <c r="V94" s="8"/>
      <c r="W94" s="8"/>
      <c r="X94" s="8"/>
      <c r="Y94" s="8"/>
      <c r="Z94" s="8"/>
      <c r="AA94" s="8"/>
      <c r="AB94" s="8"/>
      <c r="AC94" s="8"/>
      <c r="AD94" s="8"/>
    </row>
    <row r="95" spans="1:30" ht="63">
      <c r="A95" s="5" t="s">
        <v>137</v>
      </c>
      <c r="B95" s="6" t="s">
        <v>138</v>
      </c>
      <c r="C95" s="6"/>
      <c r="D95" s="6"/>
      <c r="E95" s="6"/>
      <c r="F95" s="6"/>
      <c r="G95" s="6"/>
      <c r="H95" s="6"/>
      <c r="I95" s="6"/>
      <c r="J95" s="6"/>
      <c r="K95" s="6"/>
      <c r="L95" s="6"/>
      <c r="M95" s="6"/>
      <c r="N95" s="6"/>
      <c r="O95" s="6"/>
      <c r="P95" s="6"/>
      <c r="Q95" s="4"/>
      <c r="R95" s="6"/>
      <c r="S95" s="6"/>
      <c r="T95" s="7">
        <v>55.3</v>
      </c>
      <c r="U95" s="8"/>
      <c r="V95" s="8"/>
      <c r="W95" s="8"/>
      <c r="X95" s="8"/>
      <c r="Y95" s="8"/>
      <c r="Z95" s="8"/>
      <c r="AA95" s="8"/>
      <c r="AB95" s="8"/>
      <c r="AC95" s="8"/>
      <c r="AD95" s="8"/>
    </row>
    <row r="96" spans="1:30" s="23" customFormat="1" ht="78.75">
      <c r="A96" s="18" t="s">
        <v>139</v>
      </c>
      <c r="B96" s="19" t="s">
        <v>138</v>
      </c>
      <c r="C96" s="19"/>
      <c r="D96" s="19"/>
      <c r="E96" s="19"/>
      <c r="F96" s="19"/>
      <c r="G96" s="19"/>
      <c r="H96" s="19"/>
      <c r="I96" s="19"/>
      <c r="J96" s="19"/>
      <c r="K96" s="19"/>
      <c r="L96" s="19"/>
      <c r="M96" s="19"/>
      <c r="N96" s="19"/>
      <c r="O96" s="19"/>
      <c r="P96" s="19"/>
      <c r="Q96" s="20" t="s">
        <v>18</v>
      </c>
      <c r="R96" s="19" t="s">
        <v>140</v>
      </c>
      <c r="S96" s="19" t="s">
        <v>26</v>
      </c>
      <c r="T96" s="21">
        <v>55.3</v>
      </c>
      <c r="U96" s="22"/>
      <c r="V96" s="22"/>
      <c r="W96" s="22"/>
      <c r="X96" s="22"/>
      <c r="Y96" s="22"/>
      <c r="Z96" s="22"/>
      <c r="AA96" s="22"/>
      <c r="AB96" s="22"/>
      <c r="AC96" s="22"/>
      <c r="AD96" s="22"/>
    </row>
    <row r="97" spans="1:30" ht="63">
      <c r="A97" s="5" t="s">
        <v>142</v>
      </c>
      <c r="B97" s="6" t="s">
        <v>143</v>
      </c>
      <c r="C97" s="6"/>
      <c r="D97" s="6"/>
      <c r="E97" s="6"/>
      <c r="F97" s="6"/>
      <c r="G97" s="6"/>
      <c r="H97" s="6"/>
      <c r="I97" s="6"/>
      <c r="J97" s="6"/>
      <c r="K97" s="6"/>
      <c r="L97" s="6"/>
      <c r="M97" s="6"/>
      <c r="N97" s="6"/>
      <c r="O97" s="6"/>
      <c r="P97" s="6"/>
      <c r="Q97" s="4"/>
      <c r="R97" s="6"/>
      <c r="S97" s="6"/>
      <c r="T97" s="7">
        <v>122.8</v>
      </c>
      <c r="U97" s="8"/>
      <c r="V97" s="8"/>
      <c r="W97" s="8"/>
      <c r="X97" s="8"/>
      <c r="Y97" s="8"/>
      <c r="Z97" s="8"/>
      <c r="AA97" s="8"/>
      <c r="AB97" s="8"/>
      <c r="AC97" s="8"/>
      <c r="AD97" s="8"/>
    </row>
    <row r="98" spans="1:30" s="23" customFormat="1" ht="78.75">
      <c r="A98" s="18" t="s">
        <v>144</v>
      </c>
      <c r="B98" s="19" t="s">
        <v>143</v>
      </c>
      <c r="C98" s="19"/>
      <c r="D98" s="19"/>
      <c r="E98" s="19"/>
      <c r="F98" s="19"/>
      <c r="G98" s="19"/>
      <c r="H98" s="19"/>
      <c r="I98" s="19"/>
      <c r="J98" s="19"/>
      <c r="K98" s="19"/>
      <c r="L98" s="19"/>
      <c r="M98" s="19"/>
      <c r="N98" s="19"/>
      <c r="O98" s="19"/>
      <c r="P98" s="19"/>
      <c r="Q98" s="20" t="s">
        <v>18</v>
      </c>
      <c r="R98" s="19" t="s">
        <v>68</v>
      </c>
      <c r="S98" s="19" t="s">
        <v>68</v>
      </c>
      <c r="T98" s="21">
        <v>122.8</v>
      </c>
      <c r="U98" s="22"/>
      <c r="V98" s="22"/>
      <c r="W98" s="22"/>
      <c r="X98" s="22"/>
      <c r="Y98" s="22"/>
      <c r="Z98" s="22"/>
      <c r="AA98" s="22"/>
      <c r="AB98" s="22"/>
      <c r="AC98" s="22"/>
      <c r="AD98" s="22"/>
    </row>
    <row r="99" spans="1:30" ht="31.5">
      <c r="A99" s="5" t="s">
        <v>145</v>
      </c>
      <c r="B99" s="6" t="s">
        <v>146</v>
      </c>
      <c r="C99" s="6"/>
      <c r="D99" s="6"/>
      <c r="E99" s="6"/>
      <c r="F99" s="6"/>
      <c r="G99" s="6"/>
      <c r="H99" s="6"/>
      <c r="I99" s="6"/>
      <c r="J99" s="6"/>
      <c r="K99" s="6"/>
      <c r="L99" s="6"/>
      <c r="M99" s="6"/>
      <c r="N99" s="6"/>
      <c r="O99" s="6"/>
      <c r="P99" s="6"/>
      <c r="Q99" s="4"/>
      <c r="R99" s="6"/>
      <c r="S99" s="6"/>
      <c r="T99" s="7">
        <v>10</v>
      </c>
      <c r="U99" s="8"/>
      <c r="V99" s="8"/>
      <c r="W99" s="8"/>
      <c r="X99" s="8"/>
      <c r="Y99" s="8"/>
      <c r="Z99" s="8"/>
      <c r="AA99" s="8"/>
      <c r="AB99" s="8"/>
      <c r="AC99" s="8"/>
      <c r="AD99" s="8"/>
    </row>
    <row r="100" spans="1:30" ht="78.75">
      <c r="A100" s="9" t="s">
        <v>147</v>
      </c>
      <c r="B100" s="6" t="s">
        <v>148</v>
      </c>
      <c r="C100" s="6"/>
      <c r="D100" s="6"/>
      <c r="E100" s="6"/>
      <c r="F100" s="6"/>
      <c r="G100" s="6"/>
      <c r="H100" s="6"/>
      <c r="I100" s="6"/>
      <c r="J100" s="6"/>
      <c r="K100" s="6"/>
      <c r="L100" s="6"/>
      <c r="M100" s="6"/>
      <c r="N100" s="6"/>
      <c r="O100" s="6"/>
      <c r="P100" s="6"/>
      <c r="Q100" s="4"/>
      <c r="R100" s="6"/>
      <c r="S100" s="6"/>
      <c r="T100" s="7">
        <v>10</v>
      </c>
      <c r="U100" s="8"/>
      <c r="V100" s="8"/>
      <c r="W100" s="8"/>
      <c r="X100" s="8"/>
      <c r="Y100" s="8"/>
      <c r="Z100" s="8"/>
      <c r="AA100" s="8"/>
      <c r="AB100" s="8"/>
      <c r="AC100" s="8"/>
      <c r="AD100" s="8"/>
    </row>
    <row r="101" spans="1:30" s="23" customFormat="1" ht="94.5">
      <c r="A101" s="18" t="s">
        <v>149</v>
      </c>
      <c r="B101" s="19" t="s">
        <v>148</v>
      </c>
      <c r="C101" s="19"/>
      <c r="D101" s="19"/>
      <c r="E101" s="19"/>
      <c r="F101" s="19"/>
      <c r="G101" s="19"/>
      <c r="H101" s="19"/>
      <c r="I101" s="19"/>
      <c r="J101" s="19"/>
      <c r="K101" s="19"/>
      <c r="L101" s="19"/>
      <c r="M101" s="19"/>
      <c r="N101" s="19"/>
      <c r="O101" s="19"/>
      <c r="P101" s="19"/>
      <c r="Q101" s="20" t="s">
        <v>18</v>
      </c>
      <c r="R101" s="19" t="s">
        <v>140</v>
      </c>
      <c r="S101" s="19" t="s">
        <v>26</v>
      </c>
      <c r="T101" s="21">
        <v>10</v>
      </c>
      <c r="U101" s="22"/>
      <c r="V101" s="22"/>
      <c r="W101" s="22"/>
      <c r="X101" s="22"/>
      <c r="Y101" s="22"/>
      <c r="Z101" s="22"/>
      <c r="AA101" s="22"/>
      <c r="AB101" s="22"/>
      <c r="AC101" s="22"/>
      <c r="AD101" s="22"/>
    </row>
    <row r="102" spans="1:30" ht="31.5">
      <c r="A102" s="5" t="s">
        <v>150</v>
      </c>
      <c r="B102" s="6" t="s">
        <v>151</v>
      </c>
      <c r="C102" s="6"/>
      <c r="D102" s="6"/>
      <c r="E102" s="6"/>
      <c r="F102" s="6"/>
      <c r="G102" s="6"/>
      <c r="H102" s="6"/>
      <c r="I102" s="6"/>
      <c r="J102" s="6"/>
      <c r="K102" s="6"/>
      <c r="L102" s="6"/>
      <c r="M102" s="6"/>
      <c r="N102" s="6"/>
      <c r="O102" s="6"/>
      <c r="P102" s="6"/>
      <c r="Q102" s="4"/>
      <c r="R102" s="6"/>
      <c r="S102" s="6"/>
      <c r="T102" s="7">
        <v>5.4</v>
      </c>
      <c r="U102" s="8"/>
      <c r="V102" s="8"/>
      <c r="W102" s="8"/>
      <c r="X102" s="8"/>
      <c r="Y102" s="8"/>
      <c r="Z102" s="8"/>
      <c r="AA102" s="8"/>
      <c r="AB102" s="8"/>
      <c r="AC102" s="8"/>
      <c r="AD102" s="8"/>
    </row>
    <row r="103" spans="1:30" ht="78.75">
      <c r="A103" s="9" t="s">
        <v>152</v>
      </c>
      <c r="B103" s="6" t="s">
        <v>153</v>
      </c>
      <c r="C103" s="6"/>
      <c r="D103" s="6"/>
      <c r="E103" s="6"/>
      <c r="F103" s="6"/>
      <c r="G103" s="6"/>
      <c r="H103" s="6"/>
      <c r="I103" s="6"/>
      <c r="J103" s="6"/>
      <c r="K103" s="6"/>
      <c r="L103" s="6"/>
      <c r="M103" s="6"/>
      <c r="N103" s="6"/>
      <c r="O103" s="6"/>
      <c r="P103" s="6"/>
      <c r="Q103" s="4"/>
      <c r="R103" s="6"/>
      <c r="S103" s="6"/>
      <c r="T103" s="7">
        <v>5.4</v>
      </c>
      <c r="U103" s="8"/>
      <c r="V103" s="8"/>
      <c r="W103" s="8"/>
      <c r="X103" s="8"/>
      <c r="Y103" s="8"/>
      <c r="Z103" s="8"/>
      <c r="AA103" s="8"/>
      <c r="AB103" s="8"/>
      <c r="AC103" s="8"/>
      <c r="AD103" s="8"/>
    </row>
    <row r="104" spans="1:30" s="23" customFormat="1" ht="94.5">
      <c r="A104" s="18" t="s">
        <v>154</v>
      </c>
      <c r="B104" s="19" t="s">
        <v>153</v>
      </c>
      <c r="C104" s="19"/>
      <c r="D104" s="19"/>
      <c r="E104" s="19"/>
      <c r="F104" s="19"/>
      <c r="G104" s="19"/>
      <c r="H104" s="19"/>
      <c r="I104" s="19"/>
      <c r="J104" s="19"/>
      <c r="K104" s="19"/>
      <c r="L104" s="19"/>
      <c r="M104" s="19"/>
      <c r="N104" s="19"/>
      <c r="O104" s="19"/>
      <c r="P104" s="19"/>
      <c r="Q104" s="20" t="s">
        <v>18</v>
      </c>
      <c r="R104" s="19" t="s">
        <v>140</v>
      </c>
      <c r="S104" s="19" t="s">
        <v>26</v>
      </c>
      <c r="T104" s="21">
        <v>5.4</v>
      </c>
      <c r="U104" s="22"/>
      <c r="V104" s="22"/>
      <c r="W104" s="22"/>
      <c r="X104" s="22"/>
      <c r="Y104" s="22"/>
      <c r="Z104" s="22"/>
      <c r="AA104" s="22"/>
      <c r="AB104" s="22"/>
      <c r="AC104" s="22"/>
      <c r="AD104" s="22"/>
    </row>
    <row r="105" spans="1:30" s="31" customFormat="1" ht="31.5">
      <c r="A105" s="26" t="s">
        <v>155</v>
      </c>
      <c r="B105" s="27" t="s">
        <v>156</v>
      </c>
      <c r="C105" s="27"/>
      <c r="D105" s="27"/>
      <c r="E105" s="27"/>
      <c r="F105" s="27"/>
      <c r="G105" s="27"/>
      <c r="H105" s="27"/>
      <c r="I105" s="27"/>
      <c r="J105" s="27"/>
      <c r="K105" s="27"/>
      <c r="L105" s="27"/>
      <c r="M105" s="27"/>
      <c r="N105" s="27"/>
      <c r="O105" s="27"/>
      <c r="P105" s="27"/>
      <c r="Q105" s="28"/>
      <c r="R105" s="27"/>
      <c r="S105" s="27"/>
      <c r="T105" s="29">
        <f>T106+T152+T201</f>
        <v>406197.6</v>
      </c>
      <c r="U105" s="30"/>
      <c r="V105" s="30"/>
      <c r="W105" s="30"/>
      <c r="X105" s="30"/>
      <c r="Y105" s="30"/>
      <c r="Z105" s="30"/>
      <c r="AA105" s="30"/>
      <c r="AB105" s="30"/>
      <c r="AC105" s="30"/>
      <c r="AD105" s="30"/>
    </row>
    <row r="106" spans="1:30" ht="15.75">
      <c r="A106" s="5" t="s">
        <v>157</v>
      </c>
      <c r="B106" s="6" t="s">
        <v>158</v>
      </c>
      <c r="C106" s="6"/>
      <c r="D106" s="6"/>
      <c r="E106" s="6"/>
      <c r="F106" s="6"/>
      <c r="G106" s="6"/>
      <c r="H106" s="6"/>
      <c r="I106" s="6"/>
      <c r="J106" s="6"/>
      <c r="K106" s="6"/>
      <c r="L106" s="6"/>
      <c r="M106" s="6"/>
      <c r="N106" s="6"/>
      <c r="O106" s="6"/>
      <c r="P106" s="6"/>
      <c r="Q106" s="4"/>
      <c r="R106" s="6"/>
      <c r="S106" s="6"/>
      <c r="T106" s="7">
        <f>T107+T109+T111+T113+T115+T118+T121+T124+T127+T129+T132+T135+T138+T141+T147+T150</f>
        <v>109687.6</v>
      </c>
      <c r="U106" s="8"/>
      <c r="V106" s="8"/>
      <c r="W106" s="8"/>
      <c r="X106" s="8"/>
      <c r="Y106" s="8"/>
      <c r="Z106" s="8"/>
      <c r="AA106" s="8"/>
      <c r="AB106" s="8"/>
      <c r="AC106" s="8"/>
      <c r="AD106" s="8"/>
    </row>
    <row r="107" spans="1:30" ht="63">
      <c r="A107" s="5" t="s">
        <v>159</v>
      </c>
      <c r="B107" s="6" t="s">
        <v>160</v>
      </c>
      <c r="C107" s="6"/>
      <c r="D107" s="6"/>
      <c r="E107" s="6"/>
      <c r="F107" s="6"/>
      <c r="G107" s="6"/>
      <c r="H107" s="6"/>
      <c r="I107" s="6"/>
      <c r="J107" s="6"/>
      <c r="K107" s="6"/>
      <c r="L107" s="6"/>
      <c r="M107" s="6"/>
      <c r="N107" s="6"/>
      <c r="O107" s="6"/>
      <c r="P107" s="6"/>
      <c r="Q107" s="4"/>
      <c r="R107" s="6"/>
      <c r="S107" s="6"/>
      <c r="T107" s="7">
        <f>T108</f>
        <v>609.70000000000005</v>
      </c>
      <c r="U107" s="8"/>
      <c r="V107" s="8"/>
      <c r="W107" s="8"/>
      <c r="X107" s="8"/>
      <c r="Y107" s="8"/>
      <c r="Z107" s="8"/>
      <c r="AA107" s="8"/>
      <c r="AB107" s="8"/>
      <c r="AC107" s="8"/>
      <c r="AD107" s="8"/>
    </row>
    <row r="108" spans="1:30" s="23" customFormat="1" ht="78.75">
      <c r="A108" s="18" t="s">
        <v>161</v>
      </c>
      <c r="B108" s="19" t="s">
        <v>160</v>
      </c>
      <c r="C108" s="19"/>
      <c r="D108" s="19"/>
      <c r="E108" s="19"/>
      <c r="F108" s="19"/>
      <c r="G108" s="19"/>
      <c r="H108" s="19"/>
      <c r="I108" s="19"/>
      <c r="J108" s="19"/>
      <c r="K108" s="19"/>
      <c r="L108" s="19"/>
      <c r="M108" s="19"/>
      <c r="N108" s="19"/>
      <c r="O108" s="19"/>
      <c r="P108" s="19"/>
      <c r="Q108" s="20" t="s">
        <v>116</v>
      </c>
      <c r="R108" s="19" t="s">
        <v>162</v>
      </c>
      <c r="S108" s="19" t="s">
        <v>163</v>
      </c>
      <c r="T108" s="21">
        <v>609.70000000000005</v>
      </c>
      <c r="U108" s="22"/>
      <c r="V108" s="22"/>
      <c r="W108" s="22"/>
      <c r="X108" s="22"/>
      <c r="Y108" s="22"/>
      <c r="Z108" s="22"/>
      <c r="AA108" s="22"/>
      <c r="AB108" s="22"/>
      <c r="AC108" s="22"/>
      <c r="AD108" s="22"/>
    </row>
    <row r="109" spans="1:30" ht="63">
      <c r="A109" s="5" t="s">
        <v>164</v>
      </c>
      <c r="B109" s="6" t="s">
        <v>165</v>
      </c>
      <c r="C109" s="6"/>
      <c r="D109" s="6"/>
      <c r="E109" s="6"/>
      <c r="F109" s="6"/>
      <c r="G109" s="6"/>
      <c r="H109" s="6"/>
      <c r="I109" s="6"/>
      <c r="J109" s="6"/>
      <c r="K109" s="6"/>
      <c r="L109" s="6"/>
      <c r="M109" s="6"/>
      <c r="N109" s="6"/>
      <c r="O109" s="6"/>
      <c r="P109" s="6"/>
      <c r="Q109" s="4"/>
      <c r="R109" s="6"/>
      <c r="S109" s="6"/>
      <c r="T109" s="7">
        <v>49.6</v>
      </c>
      <c r="U109" s="8"/>
      <c r="V109" s="8"/>
      <c r="W109" s="8"/>
      <c r="X109" s="8"/>
      <c r="Y109" s="8"/>
      <c r="Z109" s="8"/>
      <c r="AA109" s="8"/>
      <c r="AB109" s="8"/>
      <c r="AC109" s="8"/>
      <c r="AD109" s="8"/>
    </row>
    <row r="110" spans="1:30" s="23" customFormat="1" ht="78.75">
      <c r="A110" s="18" t="s">
        <v>166</v>
      </c>
      <c r="B110" s="19" t="s">
        <v>165</v>
      </c>
      <c r="C110" s="19"/>
      <c r="D110" s="19"/>
      <c r="E110" s="19"/>
      <c r="F110" s="19"/>
      <c r="G110" s="19"/>
      <c r="H110" s="19"/>
      <c r="I110" s="19"/>
      <c r="J110" s="19"/>
      <c r="K110" s="19"/>
      <c r="L110" s="19"/>
      <c r="M110" s="19"/>
      <c r="N110" s="19"/>
      <c r="O110" s="19"/>
      <c r="P110" s="19"/>
      <c r="Q110" s="20" t="s">
        <v>116</v>
      </c>
      <c r="R110" s="19" t="s">
        <v>162</v>
      </c>
      <c r="S110" s="19" t="s">
        <v>163</v>
      </c>
      <c r="T110" s="21">
        <v>49.6</v>
      </c>
      <c r="U110" s="22"/>
      <c r="V110" s="22"/>
      <c r="W110" s="22"/>
      <c r="X110" s="22"/>
      <c r="Y110" s="22"/>
      <c r="Z110" s="22"/>
      <c r="AA110" s="22"/>
      <c r="AB110" s="22"/>
      <c r="AC110" s="22"/>
      <c r="AD110" s="22"/>
    </row>
    <row r="111" spans="1:30" ht="63">
      <c r="A111" s="5" t="s">
        <v>167</v>
      </c>
      <c r="B111" s="6" t="s">
        <v>168</v>
      </c>
      <c r="C111" s="6"/>
      <c r="D111" s="6"/>
      <c r="E111" s="6"/>
      <c r="F111" s="6"/>
      <c r="G111" s="6"/>
      <c r="H111" s="6"/>
      <c r="I111" s="6"/>
      <c r="J111" s="6"/>
      <c r="K111" s="6"/>
      <c r="L111" s="6"/>
      <c r="M111" s="6"/>
      <c r="N111" s="6"/>
      <c r="O111" s="6"/>
      <c r="P111" s="6"/>
      <c r="Q111" s="4"/>
      <c r="R111" s="6"/>
      <c r="S111" s="6"/>
      <c r="T111" s="7">
        <v>17</v>
      </c>
      <c r="U111" s="8"/>
      <c r="V111" s="8"/>
      <c r="W111" s="8"/>
      <c r="X111" s="8"/>
      <c r="Y111" s="8"/>
      <c r="Z111" s="8"/>
      <c r="AA111" s="8"/>
      <c r="AB111" s="8"/>
      <c r="AC111" s="8"/>
      <c r="AD111" s="8"/>
    </row>
    <row r="112" spans="1:30" s="23" customFormat="1" ht="78.75">
      <c r="A112" s="18" t="s">
        <v>169</v>
      </c>
      <c r="B112" s="19" t="s">
        <v>168</v>
      </c>
      <c r="C112" s="19"/>
      <c r="D112" s="19"/>
      <c r="E112" s="19"/>
      <c r="F112" s="19"/>
      <c r="G112" s="19"/>
      <c r="H112" s="19"/>
      <c r="I112" s="19"/>
      <c r="J112" s="19"/>
      <c r="K112" s="19"/>
      <c r="L112" s="19"/>
      <c r="M112" s="19"/>
      <c r="N112" s="19"/>
      <c r="O112" s="19"/>
      <c r="P112" s="19"/>
      <c r="Q112" s="20" t="s">
        <v>116</v>
      </c>
      <c r="R112" s="19" t="s">
        <v>162</v>
      </c>
      <c r="S112" s="19" t="s">
        <v>163</v>
      </c>
      <c r="T112" s="21">
        <v>17</v>
      </c>
      <c r="U112" s="22"/>
      <c r="V112" s="22"/>
      <c r="W112" s="22"/>
      <c r="X112" s="22"/>
      <c r="Y112" s="22"/>
      <c r="Z112" s="22"/>
      <c r="AA112" s="22"/>
      <c r="AB112" s="22"/>
      <c r="AC112" s="22"/>
      <c r="AD112" s="22"/>
    </row>
    <row r="113" spans="1:30" ht="63">
      <c r="A113" s="9" t="s">
        <v>170</v>
      </c>
      <c r="B113" s="6" t="s">
        <v>171</v>
      </c>
      <c r="C113" s="6"/>
      <c r="D113" s="6"/>
      <c r="E113" s="6"/>
      <c r="F113" s="6"/>
      <c r="G113" s="6"/>
      <c r="H113" s="6"/>
      <c r="I113" s="6"/>
      <c r="J113" s="6"/>
      <c r="K113" s="6"/>
      <c r="L113" s="6"/>
      <c r="M113" s="6"/>
      <c r="N113" s="6"/>
      <c r="O113" s="6"/>
      <c r="P113" s="6"/>
      <c r="Q113" s="4"/>
      <c r="R113" s="6"/>
      <c r="S113" s="6"/>
      <c r="T113" s="7">
        <v>2876.5</v>
      </c>
      <c r="U113" s="8"/>
      <c r="V113" s="8"/>
      <c r="W113" s="8"/>
      <c r="X113" s="8"/>
      <c r="Y113" s="8"/>
      <c r="Z113" s="8"/>
      <c r="AA113" s="8"/>
      <c r="AB113" s="8"/>
      <c r="AC113" s="8"/>
      <c r="AD113" s="8"/>
    </row>
    <row r="114" spans="1:30" s="23" customFormat="1" ht="78.75">
      <c r="A114" s="18" t="s">
        <v>172</v>
      </c>
      <c r="B114" s="19" t="s">
        <v>171</v>
      </c>
      <c r="C114" s="19"/>
      <c r="D114" s="19"/>
      <c r="E114" s="19"/>
      <c r="F114" s="19"/>
      <c r="G114" s="19"/>
      <c r="H114" s="19"/>
      <c r="I114" s="19"/>
      <c r="J114" s="19"/>
      <c r="K114" s="19"/>
      <c r="L114" s="19"/>
      <c r="M114" s="19"/>
      <c r="N114" s="19"/>
      <c r="O114" s="19"/>
      <c r="P114" s="19"/>
      <c r="Q114" s="20" t="s">
        <v>173</v>
      </c>
      <c r="R114" s="19" t="s">
        <v>162</v>
      </c>
      <c r="S114" s="19" t="s">
        <v>26</v>
      </c>
      <c r="T114" s="21">
        <v>2876.5</v>
      </c>
      <c r="U114" s="22"/>
      <c r="V114" s="22"/>
      <c r="W114" s="22"/>
      <c r="X114" s="22"/>
      <c r="Y114" s="22"/>
      <c r="Z114" s="22"/>
      <c r="AA114" s="22"/>
      <c r="AB114" s="22"/>
      <c r="AC114" s="22"/>
      <c r="AD114" s="22"/>
    </row>
    <row r="115" spans="1:30" ht="78.75">
      <c r="A115" s="9" t="s">
        <v>174</v>
      </c>
      <c r="B115" s="6" t="s">
        <v>175</v>
      </c>
      <c r="C115" s="6"/>
      <c r="D115" s="6"/>
      <c r="E115" s="6"/>
      <c r="F115" s="6"/>
      <c r="G115" s="6"/>
      <c r="H115" s="6"/>
      <c r="I115" s="6"/>
      <c r="J115" s="6"/>
      <c r="K115" s="6"/>
      <c r="L115" s="6"/>
      <c r="M115" s="6"/>
      <c r="N115" s="6"/>
      <c r="O115" s="6"/>
      <c r="P115" s="6"/>
      <c r="Q115" s="4"/>
      <c r="R115" s="6"/>
      <c r="S115" s="6"/>
      <c r="T115" s="7">
        <f>T116+T117</f>
        <v>765.59999999999991</v>
      </c>
      <c r="U115" s="8"/>
      <c r="V115" s="8"/>
      <c r="W115" s="8"/>
      <c r="X115" s="8"/>
      <c r="Y115" s="8"/>
      <c r="Z115" s="8"/>
      <c r="AA115" s="8"/>
      <c r="AB115" s="8"/>
      <c r="AC115" s="8"/>
      <c r="AD115" s="8"/>
    </row>
    <row r="116" spans="1:30" s="23" customFormat="1" ht="94.5">
      <c r="A116" s="18" t="s">
        <v>176</v>
      </c>
      <c r="B116" s="19" t="s">
        <v>175</v>
      </c>
      <c r="C116" s="19"/>
      <c r="D116" s="19"/>
      <c r="E116" s="19"/>
      <c r="F116" s="19"/>
      <c r="G116" s="19"/>
      <c r="H116" s="19"/>
      <c r="I116" s="19"/>
      <c r="J116" s="19"/>
      <c r="K116" s="19"/>
      <c r="L116" s="19"/>
      <c r="M116" s="19"/>
      <c r="N116" s="19"/>
      <c r="O116" s="19"/>
      <c r="P116" s="19"/>
      <c r="Q116" s="20" t="s">
        <v>116</v>
      </c>
      <c r="R116" s="19" t="s">
        <v>162</v>
      </c>
      <c r="S116" s="19" t="s">
        <v>69</v>
      </c>
      <c r="T116" s="21">
        <v>7.3</v>
      </c>
      <c r="U116" s="22"/>
      <c r="V116" s="22"/>
      <c r="W116" s="22"/>
      <c r="X116" s="22"/>
      <c r="Y116" s="22"/>
      <c r="Z116" s="22"/>
      <c r="AA116" s="22"/>
      <c r="AB116" s="22"/>
      <c r="AC116" s="22"/>
      <c r="AD116" s="22"/>
    </row>
    <row r="117" spans="1:30" s="23" customFormat="1" ht="94.5">
      <c r="A117" s="18" t="s">
        <v>177</v>
      </c>
      <c r="B117" s="19" t="s">
        <v>175</v>
      </c>
      <c r="C117" s="19"/>
      <c r="D117" s="19"/>
      <c r="E117" s="19"/>
      <c r="F117" s="19"/>
      <c r="G117" s="19"/>
      <c r="H117" s="19"/>
      <c r="I117" s="19"/>
      <c r="J117" s="19"/>
      <c r="K117" s="19"/>
      <c r="L117" s="19"/>
      <c r="M117" s="19"/>
      <c r="N117" s="19"/>
      <c r="O117" s="19"/>
      <c r="P117" s="19"/>
      <c r="Q117" s="20" t="s">
        <v>173</v>
      </c>
      <c r="R117" s="19" t="s">
        <v>162</v>
      </c>
      <c r="S117" s="19" t="s">
        <v>69</v>
      </c>
      <c r="T117" s="21">
        <v>758.3</v>
      </c>
      <c r="U117" s="22"/>
      <c r="V117" s="22"/>
      <c r="W117" s="22"/>
      <c r="X117" s="22"/>
      <c r="Y117" s="22"/>
      <c r="Z117" s="22"/>
      <c r="AA117" s="22"/>
      <c r="AB117" s="22"/>
      <c r="AC117" s="22"/>
      <c r="AD117" s="22"/>
    </row>
    <row r="118" spans="1:30" ht="78.75">
      <c r="A118" s="9" t="s">
        <v>178</v>
      </c>
      <c r="B118" s="6" t="s">
        <v>179</v>
      </c>
      <c r="C118" s="6"/>
      <c r="D118" s="6"/>
      <c r="E118" s="6"/>
      <c r="F118" s="6"/>
      <c r="G118" s="6"/>
      <c r="H118" s="6"/>
      <c r="I118" s="6"/>
      <c r="J118" s="6"/>
      <c r="K118" s="6"/>
      <c r="L118" s="6"/>
      <c r="M118" s="6"/>
      <c r="N118" s="6"/>
      <c r="O118" s="6"/>
      <c r="P118" s="6"/>
      <c r="Q118" s="4"/>
      <c r="R118" s="6"/>
      <c r="S118" s="6"/>
      <c r="T118" s="7">
        <f>T119+T120</f>
        <v>411.8</v>
      </c>
      <c r="U118" s="8"/>
      <c r="V118" s="8"/>
      <c r="W118" s="8"/>
      <c r="X118" s="8"/>
      <c r="Y118" s="8"/>
      <c r="Z118" s="8"/>
      <c r="AA118" s="8"/>
      <c r="AB118" s="8"/>
      <c r="AC118" s="8"/>
      <c r="AD118" s="8"/>
    </row>
    <row r="119" spans="1:30" s="23" customFormat="1" ht="94.5">
      <c r="A119" s="18" t="s">
        <v>180</v>
      </c>
      <c r="B119" s="19" t="s">
        <v>179</v>
      </c>
      <c r="C119" s="19"/>
      <c r="D119" s="19"/>
      <c r="E119" s="19"/>
      <c r="F119" s="19"/>
      <c r="G119" s="19"/>
      <c r="H119" s="19"/>
      <c r="I119" s="19"/>
      <c r="J119" s="19"/>
      <c r="K119" s="19"/>
      <c r="L119" s="19"/>
      <c r="M119" s="19"/>
      <c r="N119" s="19"/>
      <c r="O119" s="19"/>
      <c r="P119" s="19"/>
      <c r="Q119" s="20" t="s">
        <v>116</v>
      </c>
      <c r="R119" s="19" t="s">
        <v>162</v>
      </c>
      <c r="S119" s="19" t="s">
        <v>69</v>
      </c>
      <c r="T119" s="21">
        <v>3.8</v>
      </c>
      <c r="U119" s="22"/>
      <c r="V119" s="22"/>
      <c r="W119" s="22"/>
      <c r="X119" s="22"/>
      <c r="Y119" s="22"/>
      <c r="Z119" s="22"/>
      <c r="AA119" s="22"/>
      <c r="AB119" s="22"/>
      <c r="AC119" s="22"/>
      <c r="AD119" s="22"/>
    </row>
    <row r="120" spans="1:30" s="23" customFormat="1" ht="94.5">
      <c r="A120" s="18" t="s">
        <v>181</v>
      </c>
      <c r="B120" s="19" t="s">
        <v>179</v>
      </c>
      <c r="C120" s="19"/>
      <c r="D120" s="19"/>
      <c r="E120" s="19"/>
      <c r="F120" s="19"/>
      <c r="G120" s="19"/>
      <c r="H120" s="19"/>
      <c r="I120" s="19"/>
      <c r="J120" s="19"/>
      <c r="K120" s="19"/>
      <c r="L120" s="19"/>
      <c r="M120" s="19"/>
      <c r="N120" s="19"/>
      <c r="O120" s="19"/>
      <c r="P120" s="19"/>
      <c r="Q120" s="20" t="s">
        <v>173</v>
      </c>
      <c r="R120" s="19" t="s">
        <v>162</v>
      </c>
      <c r="S120" s="19" t="s">
        <v>69</v>
      </c>
      <c r="T120" s="21">
        <v>408</v>
      </c>
      <c r="U120" s="22"/>
      <c r="V120" s="22"/>
      <c r="W120" s="22"/>
      <c r="X120" s="22"/>
      <c r="Y120" s="22"/>
      <c r="Z120" s="22"/>
      <c r="AA120" s="22"/>
      <c r="AB120" s="22"/>
      <c r="AC120" s="22"/>
      <c r="AD120" s="22"/>
    </row>
    <row r="121" spans="1:30" ht="63">
      <c r="A121" s="5" t="s">
        <v>182</v>
      </c>
      <c r="B121" s="6" t="s">
        <v>183</v>
      </c>
      <c r="C121" s="6"/>
      <c r="D121" s="6"/>
      <c r="E121" s="6"/>
      <c r="F121" s="6"/>
      <c r="G121" s="6"/>
      <c r="H121" s="6"/>
      <c r="I121" s="6"/>
      <c r="J121" s="6"/>
      <c r="K121" s="6"/>
      <c r="L121" s="6"/>
      <c r="M121" s="6"/>
      <c r="N121" s="6"/>
      <c r="O121" s="6"/>
      <c r="P121" s="6"/>
      <c r="Q121" s="4"/>
      <c r="R121" s="6"/>
      <c r="S121" s="6"/>
      <c r="T121" s="7">
        <f>T122+T123</f>
        <v>16797</v>
      </c>
      <c r="U121" s="8"/>
      <c r="V121" s="8"/>
      <c r="W121" s="8"/>
      <c r="X121" s="8"/>
      <c r="Y121" s="8"/>
      <c r="Z121" s="8"/>
      <c r="AA121" s="8"/>
      <c r="AB121" s="8"/>
      <c r="AC121" s="8"/>
      <c r="AD121" s="8"/>
    </row>
    <row r="122" spans="1:30" s="23" customFormat="1" ht="78.75">
      <c r="A122" s="18" t="s">
        <v>184</v>
      </c>
      <c r="B122" s="19" t="s">
        <v>183</v>
      </c>
      <c r="C122" s="19"/>
      <c r="D122" s="19"/>
      <c r="E122" s="19"/>
      <c r="F122" s="19"/>
      <c r="G122" s="19"/>
      <c r="H122" s="19"/>
      <c r="I122" s="19"/>
      <c r="J122" s="19"/>
      <c r="K122" s="19"/>
      <c r="L122" s="19"/>
      <c r="M122" s="19"/>
      <c r="N122" s="19"/>
      <c r="O122" s="19"/>
      <c r="P122" s="19"/>
      <c r="Q122" s="20" t="s">
        <v>116</v>
      </c>
      <c r="R122" s="19" t="s">
        <v>162</v>
      </c>
      <c r="S122" s="19" t="s">
        <v>69</v>
      </c>
      <c r="T122" s="21">
        <v>191.5</v>
      </c>
      <c r="U122" s="22"/>
      <c r="V122" s="22"/>
      <c r="W122" s="22"/>
      <c r="X122" s="22"/>
      <c r="Y122" s="22"/>
      <c r="Z122" s="22"/>
      <c r="AA122" s="22"/>
      <c r="AB122" s="22"/>
      <c r="AC122" s="22"/>
      <c r="AD122" s="22"/>
    </row>
    <row r="123" spans="1:30" s="23" customFormat="1" ht="63">
      <c r="A123" s="18" t="s">
        <v>185</v>
      </c>
      <c r="B123" s="19" t="s">
        <v>183</v>
      </c>
      <c r="C123" s="19"/>
      <c r="D123" s="19"/>
      <c r="E123" s="19"/>
      <c r="F123" s="19"/>
      <c r="G123" s="19"/>
      <c r="H123" s="19"/>
      <c r="I123" s="19"/>
      <c r="J123" s="19"/>
      <c r="K123" s="19"/>
      <c r="L123" s="19"/>
      <c r="M123" s="19"/>
      <c r="N123" s="19"/>
      <c r="O123" s="19"/>
      <c r="P123" s="19"/>
      <c r="Q123" s="20" t="s">
        <v>173</v>
      </c>
      <c r="R123" s="19" t="s">
        <v>162</v>
      </c>
      <c r="S123" s="19" t="s">
        <v>69</v>
      </c>
      <c r="T123" s="21">
        <v>16605.5</v>
      </c>
      <c r="U123" s="22"/>
      <c r="V123" s="22"/>
      <c r="W123" s="22"/>
      <c r="X123" s="22"/>
      <c r="Y123" s="22"/>
      <c r="Z123" s="22"/>
      <c r="AA123" s="22"/>
      <c r="AB123" s="22"/>
      <c r="AC123" s="22"/>
      <c r="AD123" s="22"/>
    </row>
    <row r="124" spans="1:30" ht="141.75">
      <c r="A124" s="9" t="s">
        <v>186</v>
      </c>
      <c r="B124" s="6" t="s">
        <v>187</v>
      </c>
      <c r="C124" s="6"/>
      <c r="D124" s="6"/>
      <c r="E124" s="6"/>
      <c r="F124" s="6"/>
      <c r="G124" s="6"/>
      <c r="H124" s="6"/>
      <c r="I124" s="6"/>
      <c r="J124" s="6"/>
      <c r="K124" s="6"/>
      <c r="L124" s="6"/>
      <c r="M124" s="6"/>
      <c r="N124" s="6"/>
      <c r="O124" s="6"/>
      <c r="P124" s="6"/>
      <c r="Q124" s="4"/>
      <c r="R124" s="6"/>
      <c r="S124" s="6"/>
      <c r="T124" s="7">
        <f>T125+T126</f>
        <v>13667.599999999999</v>
      </c>
      <c r="U124" s="8"/>
      <c r="V124" s="8"/>
      <c r="W124" s="8"/>
      <c r="X124" s="8"/>
      <c r="Y124" s="8"/>
      <c r="Z124" s="8"/>
      <c r="AA124" s="8"/>
      <c r="AB124" s="8"/>
      <c r="AC124" s="8"/>
      <c r="AD124" s="8"/>
    </row>
    <row r="125" spans="1:30" s="23" customFormat="1" ht="157.5">
      <c r="A125" s="18" t="s">
        <v>188</v>
      </c>
      <c r="B125" s="19" t="s">
        <v>187</v>
      </c>
      <c r="C125" s="19"/>
      <c r="D125" s="19"/>
      <c r="E125" s="19"/>
      <c r="F125" s="19"/>
      <c r="G125" s="19"/>
      <c r="H125" s="19"/>
      <c r="I125" s="19"/>
      <c r="J125" s="19"/>
      <c r="K125" s="19"/>
      <c r="L125" s="19"/>
      <c r="M125" s="19"/>
      <c r="N125" s="19"/>
      <c r="O125" s="19"/>
      <c r="P125" s="19"/>
      <c r="Q125" s="20" t="s">
        <v>116</v>
      </c>
      <c r="R125" s="19" t="s">
        <v>162</v>
      </c>
      <c r="S125" s="19" t="s">
        <v>69</v>
      </c>
      <c r="T125" s="21">
        <v>104.3</v>
      </c>
      <c r="U125" s="22"/>
      <c r="V125" s="22"/>
      <c r="W125" s="22"/>
      <c r="X125" s="22"/>
      <c r="Y125" s="22"/>
      <c r="Z125" s="22"/>
      <c r="AA125" s="22"/>
      <c r="AB125" s="22"/>
      <c r="AC125" s="22"/>
      <c r="AD125" s="22"/>
    </row>
    <row r="126" spans="1:30" s="23" customFormat="1" ht="141.75">
      <c r="A126" s="18" t="s">
        <v>189</v>
      </c>
      <c r="B126" s="19" t="s">
        <v>187</v>
      </c>
      <c r="C126" s="19"/>
      <c r="D126" s="19"/>
      <c r="E126" s="19"/>
      <c r="F126" s="19"/>
      <c r="G126" s="19"/>
      <c r="H126" s="19"/>
      <c r="I126" s="19"/>
      <c r="J126" s="19"/>
      <c r="K126" s="19"/>
      <c r="L126" s="19"/>
      <c r="M126" s="19"/>
      <c r="N126" s="19"/>
      <c r="O126" s="19"/>
      <c r="P126" s="19"/>
      <c r="Q126" s="20" t="s">
        <v>173</v>
      </c>
      <c r="R126" s="19" t="s">
        <v>162</v>
      </c>
      <c r="S126" s="19" t="s">
        <v>69</v>
      </c>
      <c r="T126" s="21">
        <v>13563.3</v>
      </c>
      <c r="U126" s="22"/>
      <c r="V126" s="22"/>
      <c r="W126" s="22"/>
      <c r="X126" s="22"/>
      <c r="Y126" s="22"/>
      <c r="Z126" s="22"/>
      <c r="AA126" s="22"/>
      <c r="AB126" s="22"/>
      <c r="AC126" s="22"/>
      <c r="AD126" s="22"/>
    </row>
    <row r="127" spans="1:30" ht="110.25">
      <c r="A127" s="9" t="s">
        <v>190</v>
      </c>
      <c r="B127" s="6" t="s">
        <v>191</v>
      </c>
      <c r="C127" s="6"/>
      <c r="D127" s="6"/>
      <c r="E127" s="6"/>
      <c r="F127" s="6"/>
      <c r="G127" s="6"/>
      <c r="H127" s="6"/>
      <c r="I127" s="6"/>
      <c r="J127" s="6"/>
      <c r="K127" s="6"/>
      <c r="L127" s="6"/>
      <c r="M127" s="6"/>
      <c r="N127" s="6"/>
      <c r="O127" s="6"/>
      <c r="P127" s="6"/>
      <c r="Q127" s="4"/>
      <c r="R127" s="6"/>
      <c r="S127" s="6"/>
      <c r="T127" s="7">
        <v>232.4</v>
      </c>
      <c r="U127" s="8"/>
      <c r="V127" s="8"/>
      <c r="W127" s="8"/>
      <c r="X127" s="8"/>
      <c r="Y127" s="8"/>
      <c r="Z127" s="8"/>
      <c r="AA127" s="8"/>
      <c r="AB127" s="8"/>
      <c r="AC127" s="8"/>
      <c r="AD127" s="8"/>
    </row>
    <row r="128" spans="1:30" s="23" customFormat="1" ht="110.25">
      <c r="A128" s="18" t="s">
        <v>192</v>
      </c>
      <c r="B128" s="19" t="s">
        <v>191</v>
      </c>
      <c r="C128" s="19"/>
      <c r="D128" s="19"/>
      <c r="E128" s="19"/>
      <c r="F128" s="19"/>
      <c r="G128" s="19"/>
      <c r="H128" s="19"/>
      <c r="I128" s="19"/>
      <c r="J128" s="19"/>
      <c r="K128" s="19"/>
      <c r="L128" s="19"/>
      <c r="M128" s="19"/>
      <c r="N128" s="19"/>
      <c r="O128" s="19"/>
      <c r="P128" s="19"/>
      <c r="Q128" s="20" t="s">
        <v>173</v>
      </c>
      <c r="R128" s="19" t="s">
        <v>162</v>
      </c>
      <c r="S128" s="19" t="s">
        <v>69</v>
      </c>
      <c r="T128" s="21">
        <v>232.4</v>
      </c>
      <c r="U128" s="22"/>
      <c r="V128" s="22"/>
      <c r="W128" s="22"/>
      <c r="X128" s="22"/>
      <c r="Y128" s="22"/>
      <c r="Z128" s="22"/>
      <c r="AA128" s="22"/>
      <c r="AB128" s="22"/>
      <c r="AC128" s="22"/>
      <c r="AD128" s="22"/>
    </row>
    <row r="129" spans="1:30" ht="126">
      <c r="A129" s="9" t="s">
        <v>193</v>
      </c>
      <c r="B129" s="6" t="s">
        <v>194</v>
      </c>
      <c r="C129" s="6"/>
      <c r="D129" s="6"/>
      <c r="E129" s="6"/>
      <c r="F129" s="6"/>
      <c r="G129" s="6"/>
      <c r="H129" s="6"/>
      <c r="I129" s="6"/>
      <c r="J129" s="6"/>
      <c r="K129" s="6"/>
      <c r="L129" s="6"/>
      <c r="M129" s="6"/>
      <c r="N129" s="6"/>
      <c r="O129" s="6"/>
      <c r="P129" s="6"/>
      <c r="Q129" s="4"/>
      <c r="R129" s="6"/>
      <c r="S129" s="6"/>
      <c r="T129" s="7">
        <f>T130+T131</f>
        <v>192.5</v>
      </c>
      <c r="U129" s="8"/>
      <c r="V129" s="8"/>
      <c r="W129" s="8"/>
      <c r="X129" s="8"/>
      <c r="Y129" s="8"/>
      <c r="Z129" s="8"/>
      <c r="AA129" s="8"/>
      <c r="AB129" s="8"/>
      <c r="AC129" s="8"/>
      <c r="AD129" s="8"/>
    </row>
    <row r="130" spans="1:30" s="23" customFormat="1" ht="141.75">
      <c r="A130" s="18" t="s">
        <v>195</v>
      </c>
      <c r="B130" s="19" t="s">
        <v>194</v>
      </c>
      <c r="C130" s="19"/>
      <c r="D130" s="19"/>
      <c r="E130" s="19"/>
      <c r="F130" s="19"/>
      <c r="G130" s="19"/>
      <c r="H130" s="19"/>
      <c r="I130" s="19"/>
      <c r="J130" s="19"/>
      <c r="K130" s="19"/>
      <c r="L130" s="19"/>
      <c r="M130" s="19"/>
      <c r="N130" s="19"/>
      <c r="O130" s="19"/>
      <c r="P130" s="19"/>
      <c r="Q130" s="20" t="s">
        <v>116</v>
      </c>
      <c r="R130" s="19" t="s">
        <v>162</v>
      </c>
      <c r="S130" s="19" t="s">
        <v>69</v>
      </c>
      <c r="T130" s="21">
        <v>1.5</v>
      </c>
      <c r="U130" s="22"/>
      <c r="V130" s="22"/>
      <c r="W130" s="22"/>
      <c r="X130" s="22"/>
      <c r="Y130" s="22"/>
      <c r="Z130" s="22"/>
      <c r="AA130" s="22"/>
      <c r="AB130" s="22"/>
      <c r="AC130" s="22"/>
      <c r="AD130" s="22"/>
    </row>
    <row r="131" spans="1:30" s="23" customFormat="1" ht="126">
      <c r="A131" s="18" t="s">
        <v>196</v>
      </c>
      <c r="B131" s="19" t="s">
        <v>194</v>
      </c>
      <c r="C131" s="19"/>
      <c r="D131" s="19"/>
      <c r="E131" s="19"/>
      <c r="F131" s="19"/>
      <c r="G131" s="19"/>
      <c r="H131" s="19"/>
      <c r="I131" s="19"/>
      <c r="J131" s="19"/>
      <c r="K131" s="19"/>
      <c r="L131" s="19"/>
      <c r="M131" s="19"/>
      <c r="N131" s="19"/>
      <c r="O131" s="19"/>
      <c r="P131" s="19"/>
      <c r="Q131" s="20" t="s">
        <v>173</v>
      </c>
      <c r="R131" s="19" t="s">
        <v>162</v>
      </c>
      <c r="S131" s="19" t="s">
        <v>69</v>
      </c>
      <c r="T131" s="21">
        <v>191</v>
      </c>
      <c r="U131" s="22"/>
      <c r="V131" s="22"/>
      <c r="W131" s="22"/>
      <c r="X131" s="22"/>
      <c r="Y131" s="22"/>
      <c r="Z131" s="22"/>
      <c r="AA131" s="22"/>
      <c r="AB131" s="22"/>
      <c r="AC131" s="22"/>
      <c r="AD131" s="22"/>
    </row>
    <row r="132" spans="1:30" ht="141.75">
      <c r="A132" s="9" t="s">
        <v>197</v>
      </c>
      <c r="B132" s="6" t="s">
        <v>198</v>
      </c>
      <c r="C132" s="6"/>
      <c r="D132" s="6"/>
      <c r="E132" s="6"/>
      <c r="F132" s="6"/>
      <c r="G132" s="6"/>
      <c r="H132" s="6"/>
      <c r="I132" s="6"/>
      <c r="J132" s="6"/>
      <c r="K132" s="6"/>
      <c r="L132" s="6"/>
      <c r="M132" s="6"/>
      <c r="N132" s="6"/>
      <c r="O132" s="6"/>
      <c r="P132" s="6"/>
      <c r="Q132" s="4"/>
      <c r="R132" s="6"/>
      <c r="S132" s="6"/>
      <c r="T132" s="7">
        <f>T133+T134</f>
        <v>3784.1000000000004</v>
      </c>
      <c r="U132" s="8"/>
      <c r="V132" s="8"/>
      <c r="W132" s="8"/>
      <c r="X132" s="8"/>
      <c r="Y132" s="8"/>
      <c r="Z132" s="8"/>
      <c r="AA132" s="8"/>
      <c r="AB132" s="8"/>
      <c r="AC132" s="8"/>
      <c r="AD132" s="8"/>
    </row>
    <row r="133" spans="1:30" s="23" customFormat="1" ht="157.5">
      <c r="A133" s="18" t="s">
        <v>199</v>
      </c>
      <c r="B133" s="19" t="s">
        <v>198</v>
      </c>
      <c r="C133" s="19"/>
      <c r="D133" s="19"/>
      <c r="E133" s="19"/>
      <c r="F133" s="19"/>
      <c r="G133" s="19"/>
      <c r="H133" s="19"/>
      <c r="I133" s="19"/>
      <c r="J133" s="19"/>
      <c r="K133" s="19"/>
      <c r="L133" s="19"/>
      <c r="M133" s="19"/>
      <c r="N133" s="19"/>
      <c r="O133" s="19"/>
      <c r="P133" s="19"/>
      <c r="Q133" s="20" t="s">
        <v>116</v>
      </c>
      <c r="R133" s="19" t="s">
        <v>162</v>
      </c>
      <c r="S133" s="19" t="s">
        <v>69</v>
      </c>
      <c r="T133" s="21">
        <v>29.3</v>
      </c>
      <c r="U133" s="22"/>
      <c r="V133" s="22"/>
      <c r="W133" s="22"/>
      <c r="X133" s="22"/>
      <c r="Y133" s="22"/>
      <c r="Z133" s="22"/>
      <c r="AA133" s="22"/>
      <c r="AB133" s="22"/>
      <c r="AC133" s="22"/>
      <c r="AD133" s="22"/>
    </row>
    <row r="134" spans="1:30" s="23" customFormat="1" ht="141.75">
      <c r="A134" s="18" t="s">
        <v>200</v>
      </c>
      <c r="B134" s="19" t="s">
        <v>198</v>
      </c>
      <c r="C134" s="19"/>
      <c r="D134" s="19"/>
      <c r="E134" s="19"/>
      <c r="F134" s="19"/>
      <c r="G134" s="19"/>
      <c r="H134" s="19"/>
      <c r="I134" s="19"/>
      <c r="J134" s="19"/>
      <c r="K134" s="19"/>
      <c r="L134" s="19"/>
      <c r="M134" s="19"/>
      <c r="N134" s="19"/>
      <c r="O134" s="19"/>
      <c r="P134" s="19"/>
      <c r="Q134" s="20" t="s">
        <v>173</v>
      </c>
      <c r="R134" s="19" t="s">
        <v>162</v>
      </c>
      <c r="S134" s="19" t="s">
        <v>69</v>
      </c>
      <c r="T134" s="21">
        <v>3754.8</v>
      </c>
      <c r="U134" s="22"/>
      <c r="V134" s="22"/>
      <c r="W134" s="22"/>
      <c r="X134" s="22"/>
      <c r="Y134" s="22"/>
      <c r="Z134" s="22"/>
      <c r="AA134" s="22"/>
      <c r="AB134" s="22"/>
      <c r="AC134" s="22"/>
      <c r="AD134" s="22"/>
    </row>
    <row r="135" spans="1:30" ht="78.75">
      <c r="A135" s="32" t="s">
        <v>201</v>
      </c>
      <c r="B135" s="33" t="s">
        <v>202</v>
      </c>
      <c r="C135" s="33"/>
      <c r="D135" s="33"/>
      <c r="E135" s="33"/>
      <c r="F135" s="33"/>
      <c r="G135" s="33"/>
      <c r="H135" s="33"/>
      <c r="I135" s="33"/>
      <c r="J135" s="33"/>
      <c r="K135" s="33"/>
      <c r="L135" s="33"/>
      <c r="M135" s="33"/>
      <c r="N135" s="33"/>
      <c r="O135" s="33"/>
      <c r="P135" s="33"/>
      <c r="Q135" s="34"/>
      <c r="R135" s="33"/>
      <c r="S135" s="33"/>
      <c r="T135" s="35">
        <f>T136+T137</f>
        <v>53393.799999999996</v>
      </c>
      <c r="U135" s="36"/>
      <c r="V135" s="36"/>
      <c r="W135" s="36"/>
      <c r="X135" s="36"/>
      <c r="Y135" s="36"/>
      <c r="Z135" s="36"/>
      <c r="AA135" s="36"/>
      <c r="AB135" s="36"/>
      <c r="AC135" s="36"/>
      <c r="AD135" s="36"/>
    </row>
    <row r="136" spans="1:30" s="23" customFormat="1" ht="94.5">
      <c r="A136" s="18" t="s">
        <v>203</v>
      </c>
      <c r="B136" s="19" t="s">
        <v>202</v>
      </c>
      <c r="C136" s="19"/>
      <c r="D136" s="19"/>
      <c r="E136" s="19"/>
      <c r="F136" s="19"/>
      <c r="G136" s="19"/>
      <c r="H136" s="19"/>
      <c r="I136" s="19"/>
      <c r="J136" s="19"/>
      <c r="K136" s="19"/>
      <c r="L136" s="19"/>
      <c r="M136" s="19"/>
      <c r="N136" s="19"/>
      <c r="O136" s="19"/>
      <c r="P136" s="19"/>
      <c r="Q136" s="20" t="s">
        <v>116</v>
      </c>
      <c r="R136" s="19" t="s">
        <v>162</v>
      </c>
      <c r="S136" s="19" t="s">
        <v>69</v>
      </c>
      <c r="T136" s="21">
        <v>572.70000000000005</v>
      </c>
      <c r="U136" s="22"/>
      <c r="V136" s="22"/>
      <c r="W136" s="22"/>
      <c r="X136" s="22"/>
      <c r="Y136" s="22"/>
      <c r="Z136" s="22"/>
      <c r="AA136" s="22"/>
      <c r="AB136" s="22"/>
      <c r="AC136" s="22"/>
      <c r="AD136" s="22"/>
    </row>
    <row r="137" spans="1:30" s="23" customFormat="1" ht="78.75">
      <c r="A137" s="18" t="s">
        <v>204</v>
      </c>
      <c r="B137" s="19" t="s">
        <v>202</v>
      </c>
      <c r="C137" s="19"/>
      <c r="D137" s="19"/>
      <c r="E137" s="19"/>
      <c r="F137" s="19"/>
      <c r="G137" s="19"/>
      <c r="H137" s="19"/>
      <c r="I137" s="19"/>
      <c r="J137" s="19"/>
      <c r="K137" s="19"/>
      <c r="L137" s="19"/>
      <c r="M137" s="19"/>
      <c r="N137" s="19"/>
      <c r="O137" s="19"/>
      <c r="P137" s="19"/>
      <c r="Q137" s="20" t="s">
        <v>173</v>
      </c>
      <c r="R137" s="19" t="s">
        <v>162</v>
      </c>
      <c r="S137" s="19" t="s">
        <v>69</v>
      </c>
      <c r="T137" s="21">
        <v>52821.1</v>
      </c>
      <c r="U137" s="22"/>
      <c r="V137" s="22"/>
      <c r="W137" s="22"/>
      <c r="X137" s="22"/>
      <c r="Y137" s="22"/>
      <c r="Z137" s="22"/>
      <c r="AA137" s="22"/>
      <c r="AB137" s="22"/>
      <c r="AC137" s="22"/>
      <c r="AD137" s="22"/>
    </row>
    <row r="138" spans="1:30" ht="78.75">
      <c r="A138" s="9" t="s">
        <v>205</v>
      </c>
      <c r="B138" s="6" t="s">
        <v>206</v>
      </c>
      <c r="C138" s="6"/>
      <c r="D138" s="6"/>
      <c r="E138" s="6"/>
      <c r="F138" s="6"/>
      <c r="G138" s="6"/>
      <c r="H138" s="6"/>
      <c r="I138" s="6"/>
      <c r="J138" s="6"/>
      <c r="K138" s="6"/>
      <c r="L138" s="6"/>
      <c r="M138" s="6"/>
      <c r="N138" s="6"/>
      <c r="O138" s="6"/>
      <c r="P138" s="6"/>
      <c r="Q138" s="4"/>
      <c r="R138" s="6"/>
      <c r="S138" s="6"/>
      <c r="T138" s="7">
        <f>T139+T140</f>
        <v>3796.6</v>
      </c>
      <c r="U138" s="8"/>
      <c r="V138" s="8"/>
      <c r="W138" s="8"/>
      <c r="X138" s="8"/>
      <c r="Y138" s="8"/>
      <c r="Z138" s="8"/>
      <c r="AA138" s="8"/>
      <c r="AB138" s="8"/>
      <c r="AC138" s="8"/>
      <c r="AD138" s="8"/>
    </row>
    <row r="139" spans="1:30" s="23" customFormat="1" ht="94.5">
      <c r="A139" s="18" t="s">
        <v>207</v>
      </c>
      <c r="B139" s="19" t="s">
        <v>206</v>
      </c>
      <c r="C139" s="19"/>
      <c r="D139" s="19"/>
      <c r="E139" s="19"/>
      <c r="F139" s="19"/>
      <c r="G139" s="19"/>
      <c r="H139" s="19"/>
      <c r="I139" s="19"/>
      <c r="J139" s="19"/>
      <c r="K139" s="19"/>
      <c r="L139" s="19"/>
      <c r="M139" s="19"/>
      <c r="N139" s="19"/>
      <c r="O139" s="19"/>
      <c r="P139" s="19"/>
      <c r="Q139" s="20" t="s">
        <v>116</v>
      </c>
      <c r="R139" s="19" t="s">
        <v>162</v>
      </c>
      <c r="S139" s="19" t="s">
        <v>69</v>
      </c>
      <c r="T139" s="21">
        <v>41.4</v>
      </c>
      <c r="U139" s="22"/>
      <c r="V139" s="22"/>
      <c r="W139" s="22"/>
      <c r="X139" s="22"/>
      <c r="Y139" s="22"/>
      <c r="Z139" s="22"/>
      <c r="AA139" s="22"/>
      <c r="AB139" s="22"/>
      <c r="AC139" s="22"/>
      <c r="AD139" s="22"/>
    </row>
    <row r="140" spans="1:30" s="23" customFormat="1" ht="78.75">
      <c r="A140" s="18" t="s">
        <v>208</v>
      </c>
      <c r="B140" s="19" t="s">
        <v>206</v>
      </c>
      <c r="C140" s="19"/>
      <c r="D140" s="19"/>
      <c r="E140" s="19"/>
      <c r="F140" s="19"/>
      <c r="G140" s="19"/>
      <c r="H140" s="19"/>
      <c r="I140" s="19"/>
      <c r="J140" s="19"/>
      <c r="K140" s="19"/>
      <c r="L140" s="19"/>
      <c r="M140" s="19"/>
      <c r="N140" s="19"/>
      <c r="O140" s="19"/>
      <c r="P140" s="19"/>
      <c r="Q140" s="20" t="s">
        <v>173</v>
      </c>
      <c r="R140" s="19" t="s">
        <v>162</v>
      </c>
      <c r="S140" s="19" t="s">
        <v>69</v>
      </c>
      <c r="T140" s="21">
        <v>3755.2</v>
      </c>
      <c r="U140" s="22"/>
      <c r="V140" s="22"/>
      <c r="W140" s="22"/>
      <c r="X140" s="22"/>
      <c r="Y140" s="22"/>
      <c r="Z140" s="22"/>
      <c r="AA140" s="22"/>
      <c r="AB140" s="22"/>
      <c r="AC140" s="22"/>
      <c r="AD140" s="22"/>
    </row>
    <row r="141" spans="1:30" ht="267.75">
      <c r="A141" s="9" t="s">
        <v>209</v>
      </c>
      <c r="B141" s="6" t="s">
        <v>210</v>
      </c>
      <c r="C141" s="6"/>
      <c r="D141" s="6"/>
      <c r="E141" s="6"/>
      <c r="F141" s="6"/>
      <c r="G141" s="6"/>
      <c r="H141" s="6"/>
      <c r="I141" s="6"/>
      <c r="J141" s="6"/>
      <c r="K141" s="6"/>
      <c r="L141" s="6"/>
      <c r="M141" s="6"/>
      <c r="N141" s="6"/>
      <c r="O141" s="6"/>
      <c r="P141" s="6"/>
      <c r="Q141" s="4"/>
      <c r="R141" s="6"/>
      <c r="S141" s="6"/>
      <c r="T141" s="7">
        <f>T142+T143+T144+T145+T146</f>
        <v>12829.5</v>
      </c>
      <c r="U141" s="8"/>
      <c r="V141" s="8"/>
      <c r="W141" s="8"/>
      <c r="X141" s="8"/>
      <c r="Y141" s="8"/>
      <c r="Z141" s="8"/>
      <c r="AA141" s="8"/>
      <c r="AB141" s="8"/>
      <c r="AC141" s="8"/>
      <c r="AD141" s="8"/>
    </row>
    <row r="142" spans="1:30" s="23" customFormat="1" ht="252">
      <c r="A142" s="18" t="s">
        <v>211</v>
      </c>
      <c r="B142" s="19" t="s">
        <v>210</v>
      </c>
      <c r="C142" s="19"/>
      <c r="D142" s="19"/>
      <c r="E142" s="19"/>
      <c r="F142" s="19"/>
      <c r="G142" s="19"/>
      <c r="H142" s="19"/>
      <c r="I142" s="19"/>
      <c r="J142" s="19"/>
      <c r="K142" s="19"/>
      <c r="L142" s="19"/>
      <c r="M142" s="19"/>
      <c r="N142" s="19"/>
      <c r="O142" s="19"/>
      <c r="P142" s="19"/>
      <c r="Q142" s="20" t="s">
        <v>111</v>
      </c>
      <c r="R142" s="19" t="s">
        <v>162</v>
      </c>
      <c r="S142" s="19" t="s">
        <v>163</v>
      </c>
      <c r="T142" s="21">
        <v>10354.5</v>
      </c>
      <c r="U142" s="22"/>
      <c r="V142" s="22"/>
      <c r="W142" s="22"/>
      <c r="X142" s="22"/>
      <c r="Y142" s="22"/>
      <c r="Z142" s="22"/>
      <c r="AA142" s="22"/>
      <c r="AB142" s="22"/>
      <c r="AC142" s="22"/>
      <c r="AD142" s="22"/>
    </row>
    <row r="143" spans="1:30" s="23" customFormat="1" ht="252">
      <c r="A143" s="18" t="s">
        <v>212</v>
      </c>
      <c r="B143" s="19" t="s">
        <v>210</v>
      </c>
      <c r="C143" s="19"/>
      <c r="D143" s="19"/>
      <c r="E143" s="19"/>
      <c r="F143" s="19"/>
      <c r="G143" s="19"/>
      <c r="H143" s="19"/>
      <c r="I143" s="19"/>
      <c r="J143" s="19"/>
      <c r="K143" s="19"/>
      <c r="L143" s="19"/>
      <c r="M143" s="19"/>
      <c r="N143" s="19"/>
      <c r="O143" s="19"/>
      <c r="P143" s="19"/>
      <c r="Q143" s="20" t="s">
        <v>116</v>
      </c>
      <c r="R143" s="19" t="s">
        <v>162</v>
      </c>
      <c r="S143" s="19" t="s">
        <v>163</v>
      </c>
      <c r="T143" s="21">
        <v>731.9</v>
      </c>
      <c r="U143" s="22"/>
      <c r="V143" s="22"/>
      <c r="W143" s="22"/>
      <c r="X143" s="22"/>
      <c r="Y143" s="22"/>
      <c r="Z143" s="22"/>
      <c r="AA143" s="22"/>
      <c r="AB143" s="22"/>
      <c r="AC143" s="22"/>
      <c r="AD143" s="22"/>
    </row>
    <row r="144" spans="1:30" s="23" customFormat="1" ht="252">
      <c r="A144" s="18" t="s">
        <v>213</v>
      </c>
      <c r="B144" s="19" t="s">
        <v>210</v>
      </c>
      <c r="C144" s="19"/>
      <c r="D144" s="19"/>
      <c r="E144" s="19"/>
      <c r="F144" s="19"/>
      <c r="G144" s="19"/>
      <c r="H144" s="19"/>
      <c r="I144" s="19"/>
      <c r="J144" s="19"/>
      <c r="K144" s="19"/>
      <c r="L144" s="19"/>
      <c r="M144" s="19"/>
      <c r="N144" s="19"/>
      <c r="O144" s="19"/>
      <c r="P144" s="19"/>
      <c r="Q144" s="20" t="s">
        <v>173</v>
      </c>
      <c r="R144" s="19" t="s">
        <v>162</v>
      </c>
      <c r="S144" s="19" t="s">
        <v>163</v>
      </c>
      <c r="T144" s="21">
        <v>82.4</v>
      </c>
      <c r="U144" s="22"/>
      <c r="V144" s="22"/>
      <c r="W144" s="22"/>
      <c r="X144" s="22"/>
      <c r="Y144" s="22"/>
      <c r="Z144" s="22"/>
      <c r="AA144" s="22"/>
      <c r="AB144" s="22"/>
      <c r="AC144" s="22"/>
      <c r="AD144" s="22"/>
    </row>
    <row r="145" spans="1:30" s="23" customFormat="1" ht="252">
      <c r="A145" s="18" t="s">
        <v>214</v>
      </c>
      <c r="B145" s="19" t="s">
        <v>210</v>
      </c>
      <c r="C145" s="19"/>
      <c r="D145" s="19"/>
      <c r="E145" s="19"/>
      <c r="F145" s="19"/>
      <c r="G145" s="19"/>
      <c r="H145" s="19"/>
      <c r="I145" s="19"/>
      <c r="J145" s="19"/>
      <c r="K145" s="19"/>
      <c r="L145" s="19"/>
      <c r="M145" s="19"/>
      <c r="N145" s="19"/>
      <c r="O145" s="19"/>
      <c r="P145" s="19"/>
      <c r="Q145" s="20" t="s">
        <v>18</v>
      </c>
      <c r="R145" s="19" t="s">
        <v>162</v>
      </c>
      <c r="S145" s="19" t="s">
        <v>163</v>
      </c>
      <c r="T145" s="21">
        <v>1659.1</v>
      </c>
      <c r="U145" s="22"/>
      <c r="V145" s="22"/>
      <c r="W145" s="22"/>
      <c r="X145" s="22"/>
      <c r="Y145" s="22"/>
      <c r="Z145" s="22"/>
      <c r="AA145" s="22"/>
      <c r="AB145" s="22"/>
      <c r="AC145" s="22"/>
      <c r="AD145" s="22"/>
    </row>
    <row r="146" spans="1:30" s="23" customFormat="1" ht="252">
      <c r="A146" s="18" t="s">
        <v>215</v>
      </c>
      <c r="B146" s="19" t="s">
        <v>210</v>
      </c>
      <c r="C146" s="19"/>
      <c r="D146" s="19"/>
      <c r="E146" s="19"/>
      <c r="F146" s="19"/>
      <c r="G146" s="19"/>
      <c r="H146" s="19"/>
      <c r="I146" s="19"/>
      <c r="J146" s="19"/>
      <c r="K146" s="19"/>
      <c r="L146" s="19"/>
      <c r="M146" s="19"/>
      <c r="N146" s="19"/>
      <c r="O146" s="19"/>
      <c r="P146" s="19"/>
      <c r="Q146" s="20" t="s">
        <v>123</v>
      </c>
      <c r="R146" s="19" t="s">
        <v>162</v>
      </c>
      <c r="S146" s="19" t="s">
        <v>163</v>
      </c>
      <c r="T146" s="21">
        <v>1.6</v>
      </c>
      <c r="U146" s="22"/>
      <c r="V146" s="22"/>
      <c r="W146" s="22"/>
      <c r="X146" s="22"/>
      <c r="Y146" s="22"/>
      <c r="Z146" s="22"/>
      <c r="AA146" s="22"/>
      <c r="AB146" s="22"/>
      <c r="AC146" s="22"/>
      <c r="AD146" s="22"/>
    </row>
    <row r="147" spans="1:30" ht="63">
      <c r="A147" s="5" t="s">
        <v>216</v>
      </c>
      <c r="B147" s="6" t="s">
        <v>217</v>
      </c>
      <c r="C147" s="6"/>
      <c r="D147" s="6"/>
      <c r="E147" s="6"/>
      <c r="F147" s="6"/>
      <c r="G147" s="6"/>
      <c r="H147" s="6"/>
      <c r="I147" s="6"/>
      <c r="J147" s="6"/>
      <c r="K147" s="6"/>
      <c r="L147" s="6"/>
      <c r="M147" s="6"/>
      <c r="N147" s="6"/>
      <c r="O147" s="6"/>
      <c r="P147" s="6"/>
      <c r="Q147" s="4"/>
      <c r="R147" s="6"/>
      <c r="S147" s="6"/>
      <c r="T147" s="7">
        <f>T148+T149</f>
        <v>243.2</v>
      </c>
      <c r="U147" s="8"/>
      <c r="V147" s="8"/>
      <c r="W147" s="8"/>
      <c r="X147" s="8"/>
      <c r="Y147" s="8"/>
      <c r="Z147" s="8"/>
      <c r="AA147" s="8"/>
      <c r="AB147" s="8"/>
      <c r="AC147" s="8"/>
      <c r="AD147" s="8"/>
    </row>
    <row r="148" spans="1:30" s="23" customFormat="1" ht="78.75">
      <c r="A148" s="18" t="s">
        <v>218</v>
      </c>
      <c r="B148" s="19" t="s">
        <v>217</v>
      </c>
      <c r="C148" s="19"/>
      <c r="D148" s="19"/>
      <c r="E148" s="19"/>
      <c r="F148" s="19"/>
      <c r="G148" s="19"/>
      <c r="H148" s="19"/>
      <c r="I148" s="19"/>
      <c r="J148" s="19"/>
      <c r="K148" s="19"/>
      <c r="L148" s="19"/>
      <c r="M148" s="19"/>
      <c r="N148" s="19"/>
      <c r="O148" s="19"/>
      <c r="P148" s="19"/>
      <c r="Q148" s="20" t="s">
        <v>116</v>
      </c>
      <c r="R148" s="19" t="s">
        <v>162</v>
      </c>
      <c r="S148" s="19" t="s">
        <v>69</v>
      </c>
      <c r="T148" s="21">
        <v>2.1</v>
      </c>
      <c r="U148" s="22"/>
      <c r="V148" s="22"/>
      <c r="W148" s="22"/>
      <c r="X148" s="22"/>
      <c r="Y148" s="22"/>
      <c r="Z148" s="22"/>
      <c r="AA148" s="22"/>
      <c r="AB148" s="22"/>
      <c r="AC148" s="22"/>
      <c r="AD148" s="22"/>
    </row>
    <row r="149" spans="1:30" s="23" customFormat="1" ht="78.75">
      <c r="A149" s="18" t="s">
        <v>219</v>
      </c>
      <c r="B149" s="19" t="s">
        <v>217</v>
      </c>
      <c r="C149" s="19"/>
      <c r="D149" s="19"/>
      <c r="E149" s="19"/>
      <c r="F149" s="19"/>
      <c r="G149" s="19"/>
      <c r="H149" s="19"/>
      <c r="I149" s="19"/>
      <c r="J149" s="19"/>
      <c r="K149" s="19"/>
      <c r="L149" s="19"/>
      <c r="M149" s="19"/>
      <c r="N149" s="19"/>
      <c r="O149" s="19"/>
      <c r="P149" s="19"/>
      <c r="Q149" s="20" t="s">
        <v>173</v>
      </c>
      <c r="R149" s="19" t="s">
        <v>162</v>
      </c>
      <c r="S149" s="19" t="s">
        <v>69</v>
      </c>
      <c r="T149" s="21">
        <v>241.1</v>
      </c>
      <c r="U149" s="22"/>
      <c r="V149" s="22"/>
      <c r="W149" s="22"/>
      <c r="X149" s="22"/>
      <c r="Y149" s="22"/>
      <c r="Z149" s="22"/>
      <c r="AA149" s="22"/>
      <c r="AB149" s="22"/>
      <c r="AC149" s="22"/>
      <c r="AD149" s="22"/>
    </row>
    <row r="150" spans="1:30" ht="47.25">
      <c r="A150" s="5" t="s">
        <v>220</v>
      </c>
      <c r="B150" s="6" t="s">
        <v>221</v>
      </c>
      <c r="C150" s="6"/>
      <c r="D150" s="6"/>
      <c r="E150" s="6"/>
      <c r="F150" s="6"/>
      <c r="G150" s="6"/>
      <c r="H150" s="6"/>
      <c r="I150" s="6"/>
      <c r="J150" s="6"/>
      <c r="K150" s="6"/>
      <c r="L150" s="6"/>
      <c r="M150" s="6"/>
      <c r="N150" s="6"/>
      <c r="O150" s="6"/>
      <c r="P150" s="6"/>
      <c r="Q150" s="4"/>
      <c r="R150" s="6"/>
      <c r="S150" s="6"/>
      <c r="T150" s="7">
        <v>20.7</v>
      </c>
      <c r="U150" s="8"/>
      <c r="V150" s="8"/>
      <c r="W150" s="8"/>
      <c r="X150" s="8"/>
      <c r="Y150" s="8"/>
      <c r="Z150" s="8"/>
      <c r="AA150" s="8"/>
      <c r="AB150" s="8"/>
      <c r="AC150" s="8"/>
      <c r="AD150" s="8"/>
    </row>
    <row r="151" spans="1:30" s="23" customFormat="1" ht="63">
      <c r="A151" s="25" t="s">
        <v>222</v>
      </c>
      <c r="B151" s="19" t="s">
        <v>221</v>
      </c>
      <c r="C151" s="19"/>
      <c r="D151" s="19"/>
      <c r="E151" s="19"/>
      <c r="F151" s="19"/>
      <c r="G151" s="19"/>
      <c r="H151" s="19"/>
      <c r="I151" s="19"/>
      <c r="J151" s="19"/>
      <c r="K151" s="19"/>
      <c r="L151" s="19"/>
      <c r="M151" s="19"/>
      <c r="N151" s="19"/>
      <c r="O151" s="19"/>
      <c r="P151" s="19"/>
      <c r="Q151" s="20" t="s">
        <v>123</v>
      </c>
      <c r="R151" s="19" t="s">
        <v>162</v>
      </c>
      <c r="S151" s="19" t="s">
        <v>163</v>
      </c>
      <c r="T151" s="21">
        <v>20.7</v>
      </c>
      <c r="U151" s="22"/>
      <c r="V151" s="22"/>
      <c r="W151" s="22"/>
      <c r="X151" s="22"/>
      <c r="Y151" s="22"/>
      <c r="Z151" s="22"/>
      <c r="AA151" s="22"/>
      <c r="AB151" s="22"/>
      <c r="AC151" s="22"/>
      <c r="AD151" s="22"/>
    </row>
    <row r="152" spans="1:30" ht="31.5">
      <c r="A152" s="5" t="s">
        <v>223</v>
      </c>
      <c r="B152" s="6" t="s">
        <v>224</v>
      </c>
      <c r="C152" s="6"/>
      <c r="D152" s="6"/>
      <c r="E152" s="6"/>
      <c r="F152" s="6"/>
      <c r="G152" s="6"/>
      <c r="H152" s="6"/>
      <c r="I152" s="6"/>
      <c r="J152" s="6"/>
      <c r="K152" s="6"/>
      <c r="L152" s="6"/>
      <c r="M152" s="6"/>
      <c r="N152" s="6"/>
      <c r="O152" s="6"/>
      <c r="P152" s="6"/>
      <c r="Q152" s="4"/>
      <c r="R152" s="6"/>
      <c r="S152" s="6"/>
      <c r="T152" s="7">
        <f>T153+T156+T158+T160+T162+T164+T167+T170+T173+T176+T178+T180+T182+T184+T186+T188+T190+T193+T196+T199</f>
        <v>219072.99999999994</v>
      </c>
      <c r="U152" s="8"/>
      <c r="V152" s="8"/>
      <c r="W152" s="8"/>
      <c r="X152" s="8"/>
      <c r="Y152" s="8"/>
      <c r="Z152" s="8"/>
      <c r="AA152" s="8"/>
      <c r="AB152" s="8"/>
      <c r="AC152" s="8"/>
      <c r="AD152" s="8"/>
    </row>
    <row r="153" spans="1:30" ht="63">
      <c r="A153" s="5" t="s">
        <v>225</v>
      </c>
      <c r="B153" s="6" t="s">
        <v>226</v>
      </c>
      <c r="C153" s="6"/>
      <c r="D153" s="6"/>
      <c r="E153" s="6"/>
      <c r="F153" s="6"/>
      <c r="G153" s="6"/>
      <c r="H153" s="6"/>
      <c r="I153" s="6"/>
      <c r="J153" s="6"/>
      <c r="K153" s="6"/>
      <c r="L153" s="6"/>
      <c r="M153" s="6"/>
      <c r="N153" s="6"/>
      <c r="O153" s="6"/>
      <c r="P153" s="6"/>
      <c r="Q153" s="4"/>
      <c r="R153" s="6"/>
      <c r="S153" s="6"/>
      <c r="T153" s="7">
        <f>T154+T155</f>
        <v>928.1</v>
      </c>
      <c r="U153" s="8"/>
      <c r="V153" s="8"/>
      <c r="W153" s="8"/>
      <c r="X153" s="8"/>
      <c r="Y153" s="8"/>
      <c r="Z153" s="8"/>
      <c r="AA153" s="8"/>
      <c r="AB153" s="8"/>
      <c r="AC153" s="8"/>
      <c r="AD153" s="8"/>
    </row>
    <row r="154" spans="1:30" s="23" customFormat="1" ht="78.75">
      <c r="A154" s="18" t="s">
        <v>227</v>
      </c>
      <c r="B154" s="19" t="s">
        <v>226</v>
      </c>
      <c r="C154" s="19"/>
      <c r="D154" s="19"/>
      <c r="E154" s="19"/>
      <c r="F154" s="19"/>
      <c r="G154" s="19"/>
      <c r="H154" s="19"/>
      <c r="I154" s="19"/>
      <c r="J154" s="19"/>
      <c r="K154" s="19"/>
      <c r="L154" s="19"/>
      <c r="M154" s="19"/>
      <c r="N154" s="19"/>
      <c r="O154" s="19"/>
      <c r="P154" s="19"/>
      <c r="Q154" s="20" t="s">
        <v>116</v>
      </c>
      <c r="R154" s="19" t="s">
        <v>68</v>
      </c>
      <c r="S154" s="19" t="s">
        <v>68</v>
      </c>
      <c r="T154" s="21">
        <v>526.6</v>
      </c>
      <c r="U154" s="22"/>
      <c r="V154" s="22"/>
      <c r="W154" s="22"/>
      <c r="X154" s="22"/>
      <c r="Y154" s="22"/>
      <c r="Z154" s="22"/>
      <c r="AA154" s="22"/>
      <c r="AB154" s="22"/>
      <c r="AC154" s="22"/>
      <c r="AD154" s="22"/>
    </row>
    <row r="155" spans="1:30" s="23" customFormat="1" ht="78.75">
      <c r="A155" s="18" t="s">
        <v>228</v>
      </c>
      <c r="B155" s="19" t="s">
        <v>226</v>
      </c>
      <c r="C155" s="19"/>
      <c r="D155" s="19"/>
      <c r="E155" s="19"/>
      <c r="F155" s="19"/>
      <c r="G155" s="19"/>
      <c r="H155" s="19"/>
      <c r="I155" s="19"/>
      <c r="J155" s="19"/>
      <c r="K155" s="19"/>
      <c r="L155" s="19"/>
      <c r="M155" s="19"/>
      <c r="N155" s="19"/>
      <c r="O155" s="19"/>
      <c r="P155" s="19"/>
      <c r="Q155" s="20" t="s">
        <v>18</v>
      </c>
      <c r="R155" s="19" t="s">
        <v>68</v>
      </c>
      <c r="S155" s="19" t="s">
        <v>68</v>
      </c>
      <c r="T155" s="21">
        <v>401.5</v>
      </c>
      <c r="U155" s="22"/>
      <c r="V155" s="22"/>
      <c r="W155" s="22"/>
      <c r="X155" s="22"/>
      <c r="Y155" s="22"/>
      <c r="Z155" s="22"/>
      <c r="AA155" s="22"/>
      <c r="AB155" s="22"/>
      <c r="AC155" s="22"/>
      <c r="AD155" s="22"/>
    </row>
    <row r="156" spans="1:30" ht="94.5">
      <c r="A156" s="9" t="s">
        <v>229</v>
      </c>
      <c r="B156" s="6" t="s">
        <v>230</v>
      </c>
      <c r="C156" s="6"/>
      <c r="D156" s="6"/>
      <c r="E156" s="6"/>
      <c r="F156" s="6"/>
      <c r="G156" s="6"/>
      <c r="H156" s="6"/>
      <c r="I156" s="6"/>
      <c r="J156" s="6"/>
      <c r="K156" s="6"/>
      <c r="L156" s="6"/>
      <c r="M156" s="6"/>
      <c r="N156" s="6"/>
      <c r="O156" s="6"/>
      <c r="P156" s="6"/>
      <c r="Q156" s="4"/>
      <c r="R156" s="6"/>
      <c r="S156" s="6"/>
      <c r="T156" s="7">
        <v>37.299999999999997</v>
      </c>
      <c r="U156" s="8"/>
      <c r="V156" s="8"/>
      <c r="W156" s="8"/>
      <c r="X156" s="8"/>
      <c r="Y156" s="8"/>
      <c r="Z156" s="8"/>
      <c r="AA156" s="8"/>
      <c r="AB156" s="8"/>
      <c r="AC156" s="8"/>
      <c r="AD156" s="8"/>
    </row>
    <row r="157" spans="1:30" s="23" customFormat="1" ht="94.5">
      <c r="A157" s="18" t="s">
        <v>231</v>
      </c>
      <c r="B157" s="19" t="s">
        <v>230</v>
      </c>
      <c r="C157" s="19"/>
      <c r="D157" s="19"/>
      <c r="E157" s="19"/>
      <c r="F157" s="19"/>
      <c r="G157" s="19"/>
      <c r="H157" s="19"/>
      <c r="I157" s="19"/>
      <c r="J157" s="19"/>
      <c r="K157" s="19"/>
      <c r="L157" s="19"/>
      <c r="M157" s="19"/>
      <c r="N157" s="19"/>
      <c r="O157" s="19"/>
      <c r="P157" s="19"/>
      <c r="Q157" s="20" t="s">
        <v>173</v>
      </c>
      <c r="R157" s="19" t="s">
        <v>162</v>
      </c>
      <c r="S157" s="19" t="s">
        <v>232</v>
      </c>
      <c r="T157" s="21">
        <v>37.299999999999997</v>
      </c>
      <c r="U157" s="22"/>
      <c r="V157" s="22"/>
      <c r="W157" s="22"/>
      <c r="X157" s="22"/>
      <c r="Y157" s="22"/>
      <c r="Z157" s="22"/>
      <c r="AA157" s="22"/>
      <c r="AB157" s="22"/>
      <c r="AC157" s="22"/>
      <c r="AD157" s="22"/>
    </row>
    <row r="158" spans="1:30" ht="126">
      <c r="A158" s="9" t="s">
        <v>233</v>
      </c>
      <c r="B158" s="6" t="s">
        <v>234</v>
      </c>
      <c r="C158" s="6"/>
      <c r="D158" s="6"/>
      <c r="E158" s="6"/>
      <c r="F158" s="6"/>
      <c r="G158" s="6"/>
      <c r="H158" s="6"/>
      <c r="I158" s="6"/>
      <c r="J158" s="6"/>
      <c r="K158" s="6"/>
      <c r="L158" s="6"/>
      <c r="M158" s="6"/>
      <c r="N158" s="6"/>
      <c r="O158" s="6"/>
      <c r="P158" s="6"/>
      <c r="Q158" s="4"/>
      <c r="R158" s="6"/>
      <c r="S158" s="6"/>
      <c r="T158" s="7">
        <v>306.8</v>
      </c>
      <c r="U158" s="8"/>
      <c r="V158" s="8"/>
      <c r="W158" s="8"/>
      <c r="X158" s="8"/>
      <c r="Y158" s="8"/>
      <c r="Z158" s="8"/>
      <c r="AA158" s="8"/>
      <c r="AB158" s="8"/>
      <c r="AC158" s="8"/>
      <c r="AD158" s="8"/>
    </row>
    <row r="159" spans="1:30" s="23" customFormat="1" ht="141.75">
      <c r="A159" s="18" t="s">
        <v>235</v>
      </c>
      <c r="B159" s="19" t="s">
        <v>234</v>
      </c>
      <c r="C159" s="19"/>
      <c r="D159" s="19"/>
      <c r="E159" s="19"/>
      <c r="F159" s="19"/>
      <c r="G159" s="19"/>
      <c r="H159" s="19"/>
      <c r="I159" s="19"/>
      <c r="J159" s="19"/>
      <c r="K159" s="19"/>
      <c r="L159" s="19"/>
      <c r="M159" s="19"/>
      <c r="N159" s="19"/>
      <c r="O159" s="19"/>
      <c r="P159" s="19"/>
      <c r="Q159" s="20" t="s">
        <v>173</v>
      </c>
      <c r="R159" s="19" t="s">
        <v>162</v>
      </c>
      <c r="S159" s="19" t="s">
        <v>232</v>
      </c>
      <c r="T159" s="21">
        <v>306.8</v>
      </c>
      <c r="U159" s="22"/>
      <c r="V159" s="22"/>
      <c r="W159" s="22"/>
      <c r="X159" s="22"/>
      <c r="Y159" s="22"/>
      <c r="Z159" s="22"/>
      <c r="AA159" s="22"/>
      <c r="AB159" s="22"/>
      <c r="AC159" s="22"/>
      <c r="AD159" s="22"/>
    </row>
    <row r="160" spans="1:30" ht="141.75">
      <c r="A160" s="9" t="s">
        <v>236</v>
      </c>
      <c r="B160" s="6" t="s">
        <v>237</v>
      </c>
      <c r="C160" s="6"/>
      <c r="D160" s="6"/>
      <c r="E160" s="6"/>
      <c r="F160" s="6"/>
      <c r="G160" s="6"/>
      <c r="H160" s="6"/>
      <c r="I160" s="6"/>
      <c r="J160" s="6"/>
      <c r="K160" s="6"/>
      <c r="L160" s="6"/>
      <c r="M160" s="6"/>
      <c r="N160" s="6"/>
      <c r="O160" s="6"/>
      <c r="P160" s="6"/>
      <c r="Q160" s="4"/>
      <c r="R160" s="6"/>
      <c r="S160" s="6"/>
      <c r="T160" s="7">
        <v>16367.5</v>
      </c>
      <c r="U160" s="8"/>
      <c r="V160" s="8"/>
      <c r="W160" s="8"/>
      <c r="X160" s="8"/>
      <c r="Y160" s="8"/>
      <c r="Z160" s="8"/>
      <c r="AA160" s="8"/>
      <c r="AB160" s="8"/>
      <c r="AC160" s="8"/>
      <c r="AD160" s="8"/>
    </row>
    <row r="161" spans="1:30" s="23" customFormat="1" ht="157.5">
      <c r="A161" s="18" t="s">
        <v>238</v>
      </c>
      <c r="B161" s="19" t="s">
        <v>237</v>
      </c>
      <c r="C161" s="19"/>
      <c r="D161" s="19"/>
      <c r="E161" s="19"/>
      <c r="F161" s="19"/>
      <c r="G161" s="19"/>
      <c r="H161" s="19"/>
      <c r="I161" s="19"/>
      <c r="J161" s="19"/>
      <c r="K161" s="19"/>
      <c r="L161" s="19"/>
      <c r="M161" s="19"/>
      <c r="N161" s="19"/>
      <c r="O161" s="19"/>
      <c r="P161" s="19"/>
      <c r="Q161" s="20" t="s">
        <v>173</v>
      </c>
      <c r="R161" s="19" t="s">
        <v>162</v>
      </c>
      <c r="S161" s="19" t="s">
        <v>232</v>
      </c>
      <c r="T161" s="21">
        <v>16367.5</v>
      </c>
      <c r="U161" s="22"/>
      <c r="V161" s="22"/>
      <c r="W161" s="22"/>
      <c r="X161" s="22"/>
      <c r="Y161" s="22"/>
      <c r="Z161" s="22"/>
      <c r="AA161" s="22"/>
      <c r="AB161" s="22"/>
      <c r="AC161" s="22"/>
      <c r="AD161" s="22"/>
    </row>
    <row r="162" spans="1:30" ht="173.25">
      <c r="A162" s="9" t="s">
        <v>239</v>
      </c>
      <c r="B162" s="6" t="s">
        <v>240</v>
      </c>
      <c r="C162" s="6"/>
      <c r="D162" s="6"/>
      <c r="E162" s="6"/>
      <c r="F162" s="6"/>
      <c r="G162" s="6"/>
      <c r="H162" s="6"/>
      <c r="I162" s="6"/>
      <c r="J162" s="6"/>
      <c r="K162" s="6"/>
      <c r="L162" s="6"/>
      <c r="M162" s="6"/>
      <c r="N162" s="6"/>
      <c r="O162" s="6"/>
      <c r="P162" s="6"/>
      <c r="Q162" s="4"/>
      <c r="R162" s="6"/>
      <c r="S162" s="6"/>
      <c r="T162" s="7">
        <v>1270.7</v>
      </c>
      <c r="U162" s="8"/>
      <c r="V162" s="8"/>
      <c r="W162" s="8"/>
      <c r="X162" s="8"/>
      <c r="Y162" s="8"/>
      <c r="Z162" s="8"/>
      <c r="AA162" s="8"/>
      <c r="AB162" s="8"/>
      <c r="AC162" s="8"/>
      <c r="AD162" s="8"/>
    </row>
    <row r="163" spans="1:30" s="23" customFormat="1" ht="173.25">
      <c r="A163" s="18" t="s">
        <v>241</v>
      </c>
      <c r="B163" s="19" t="s">
        <v>240</v>
      </c>
      <c r="C163" s="19"/>
      <c r="D163" s="19"/>
      <c r="E163" s="19"/>
      <c r="F163" s="19"/>
      <c r="G163" s="19"/>
      <c r="H163" s="19"/>
      <c r="I163" s="19"/>
      <c r="J163" s="19"/>
      <c r="K163" s="19"/>
      <c r="L163" s="19"/>
      <c r="M163" s="19"/>
      <c r="N163" s="19"/>
      <c r="O163" s="19"/>
      <c r="P163" s="19"/>
      <c r="Q163" s="20" t="s">
        <v>173</v>
      </c>
      <c r="R163" s="19" t="s">
        <v>162</v>
      </c>
      <c r="S163" s="19" t="s">
        <v>232</v>
      </c>
      <c r="T163" s="21">
        <v>1270.7</v>
      </c>
      <c r="U163" s="22"/>
      <c r="V163" s="22"/>
      <c r="W163" s="22"/>
      <c r="X163" s="22"/>
      <c r="Y163" s="22"/>
      <c r="Z163" s="22"/>
      <c r="AA163" s="22"/>
      <c r="AB163" s="22"/>
      <c r="AC163" s="22"/>
      <c r="AD163" s="22"/>
    </row>
    <row r="164" spans="1:30" ht="78.75">
      <c r="A164" s="9" t="s">
        <v>242</v>
      </c>
      <c r="B164" s="6" t="s">
        <v>243</v>
      </c>
      <c r="C164" s="6"/>
      <c r="D164" s="6"/>
      <c r="E164" s="6"/>
      <c r="F164" s="6"/>
      <c r="G164" s="6"/>
      <c r="H164" s="6"/>
      <c r="I164" s="6"/>
      <c r="J164" s="6"/>
      <c r="K164" s="6"/>
      <c r="L164" s="6"/>
      <c r="M164" s="6"/>
      <c r="N164" s="6"/>
      <c r="O164" s="6"/>
      <c r="P164" s="6"/>
      <c r="Q164" s="4"/>
      <c r="R164" s="6"/>
      <c r="S164" s="6"/>
      <c r="T164" s="7">
        <f>T165+T166</f>
        <v>6917</v>
      </c>
      <c r="U164" s="8"/>
      <c r="V164" s="8"/>
      <c r="W164" s="8"/>
      <c r="X164" s="8"/>
      <c r="Y164" s="8"/>
      <c r="Z164" s="8"/>
      <c r="AA164" s="8"/>
      <c r="AB164" s="8"/>
      <c r="AC164" s="8"/>
      <c r="AD164" s="8"/>
    </row>
    <row r="165" spans="1:30" s="23" customFormat="1" ht="94.5">
      <c r="A165" s="18" t="s">
        <v>244</v>
      </c>
      <c r="B165" s="19" t="s">
        <v>243</v>
      </c>
      <c r="C165" s="19"/>
      <c r="D165" s="19"/>
      <c r="E165" s="19"/>
      <c r="F165" s="19"/>
      <c r="G165" s="19"/>
      <c r="H165" s="19"/>
      <c r="I165" s="19"/>
      <c r="J165" s="19"/>
      <c r="K165" s="19"/>
      <c r="L165" s="19"/>
      <c r="M165" s="19"/>
      <c r="N165" s="19"/>
      <c r="O165" s="19"/>
      <c r="P165" s="19"/>
      <c r="Q165" s="20" t="s">
        <v>116</v>
      </c>
      <c r="R165" s="19" t="s">
        <v>162</v>
      </c>
      <c r="S165" s="19" t="s">
        <v>232</v>
      </c>
      <c r="T165" s="21">
        <v>66.8</v>
      </c>
      <c r="U165" s="22"/>
      <c r="V165" s="22"/>
      <c r="W165" s="22"/>
      <c r="X165" s="22"/>
      <c r="Y165" s="22"/>
      <c r="Z165" s="22"/>
      <c r="AA165" s="22"/>
      <c r="AB165" s="22"/>
      <c r="AC165" s="22"/>
      <c r="AD165" s="22"/>
    </row>
    <row r="166" spans="1:30" s="23" customFormat="1" ht="94.5">
      <c r="A166" s="18" t="s">
        <v>245</v>
      </c>
      <c r="B166" s="19" t="s">
        <v>243</v>
      </c>
      <c r="C166" s="19"/>
      <c r="D166" s="19"/>
      <c r="E166" s="19"/>
      <c r="F166" s="19"/>
      <c r="G166" s="19"/>
      <c r="H166" s="19"/>
      <c r="I166" s="19"/>
      <c r="J166" s="19"/>
      <c r="K166" s="19"/>
      <c r="L166" s="19"/>
      <c r="M166" s="19"/>
      <c r="N166" s="19"/>
      <c r="O166" s="19"/>
      <c r="P166" s="19"/>
      <c r="Q166" s="20" t="s">
        <v>173</v>
      </c>
      <c r="R166" s="19" t="s">
        <v>162</v>
      </c>
      <c r="S166" s="19" t="s">
        <v>232</v>
      </c>
      <c r="T166" s="21">
        <v>6850.2</v>
      </c>
      <c r="U166" s="22"/>
      <c r="V166" s="22"/>
      <c r="W166" s="22"/>
      <c r="X166" s="22"/>
      <c r="Y166" s="22"/>
      <c r="Z166" s="22"/>
      <c r="AA166" s="22"/>
      <c r="AB166" s="22"/>
      <c r="AC166" s="22"/>
      <c r="AD166" s="22"/>
    </row>
    <row r="167" spans="1:30" ht="78.75">
      <c r="A167" s="9" t="s">
        <v>246</v>
      </c>
      <c r="B167" s="6" t="s">
        <v>247</v>
      </c>
      <c r="C167" s="6"/>
      <c r="D167" s="6"/>
      <c r="E167" s="6"/>
      <c r="F167" s="6"/>
      <c r="G167" s="6"/>
      <c r="H167" s="6"/>
      <c r="I167" s="6"/>
      <c r="J167" s="6"/>
      <c r="K167" s="6"/>
      <c r="L167" s="6"/>
      <c r="M167" s="6"/>
      <c r="N167" s="6"/>
      <c r="O167" s="6"/>
      <c r="P167" s="6"/>
      <c r="Q167" s="4"/>
      <c r="R167" s="6"/>
      <c r="S167" s="6"/>
      <c r="T167" s="7">
        <v>23313.4</v>
      </c>
      <c r="U167" s="8"/>
      <c r="V167" s="8"/>
      <c r="W167" s="8"/>
      <c r="X167" s="8"/>
      <c r="Y167" s="8"/>
      <c r="Z167" s="8"/>
      <c r="AA167" s="8"/>
      <c r="AB167" s="8"/>
      <c r="AC167" s="8"/>
      <c r="AD167" s="8"/>
    </row>
    <row r="168" spans="1:30" s="23" customFormat="1" ht="78.75">
      <c r="A168" s="18" t="s">
        <v>248</v>
      </c>
      <c r="B168" s="19" t="s">
        <v>247</v>
      </c>
      <c r="C168" s="19"/>
      <c r="D168" s="19"/>
      <c r="E168" s="19"/>
      <c r="F168" s="19"/>
      <c r="G168" s="19"/>
      <c r="H168" s="19"/>
      <c r="I168" s="19"/>
      <c r="J168" s="19"/>
      <c r="K168" s="19"/>
      <c r="L168" s="19"/>
      <c r="M168" s="19"/>
      <c r="N168" s="19"/>
      <c r="O168" s="19"/>
      <c r="P168" s="19"/>
      <c r="Q168" s="20" t="s">
        <v>116</v>
      </c>
      <c r="R168" s="19" t="s">
        <v>162</v>
      </c>
      <c r="S168" s="19" t="s">
        <v>232</v>
      </c>
      <c r="T168" s="21">
        <v>8</v>
      </c>
      <c r="U168" s="22"/>
      <c r="V168" s="22"/>
      <c r="W168" s="22"/>
      <c r="X168" s="22"/>
      <c r="Y168" s="22"/>
      <c r="Z168" s="22"/>
      <c r="AA168" s="22"/>
      <c r="AB168" s="22"/>
      <c r="AC168" s="22"/>
      <c r="AD168" s="22"/>
    </row>
    <row r="169" spans="1:30" s="23" customFormat="1" ht="78.75">
      <c r="A169" s="18" t="s">
        <v>249</v>
      </c>
      <c r="B169" s="19" t="s">
        <v>247</v>
      </c>
      <c r="C169" s="19"/>
      <c r="D169" s="19"/>
      <c r="E169" s="19"/>
      <c r="F169" s="19"/>
      <c r="G169" s="19"/>
      <c r="H169" s="19"/>
      <c r="I169" s="19"/>
      <c r="J169" s="19"/>
      <c r="K169" s="19"/>
      <c r="L169" s="19"/>
      <c r="M169" s="19"/>
      <c r="N169" s="19"/>
      <c r="O169" s="19"/>
      <c r="P169" s="19"/>
      <c r="Q169" s="20" t="s">
        <v>173</v>
      </c>
      <c r="R169" s="19" t="s">
        <v>162</v>
      </c>
      <c r="S169" s="19" t="s">
        <v>232</v>
      </c>
      <c r="T169" s="21">
        <v>23305.4</v>
      </c>
      <c r="U169" s="22"/>
      <c r="V169" s="22"/>
      <c r="W169" s="22"/>
      <c r="X169" s="22"/>
      <c r="Y169" s="22"/>
      <c r="Z169" s="22"/>
      <c r="AA169" s="22"/>
      <c r="AB169" s="22"/>
      <c r="AC169" s="22"/>
      <c r="AD169" s="22"/>
    </row>
    <row r="170" spans="1:30" ht="110.25">
      <c r="A170" s="9" t="s">
        <v>250</v>
      </c>
      <c r="B170" s="6" t="s">
        <v>251</v>
      </c>
      <c r="C170" s="6"/>
      <c r="D170" s="6"/>
      <c r="E170" s="6"/>
      <c r="F170" s="6"/>
      <c r="G170" s="6"/>
      <c r="H170" s="6"/>
      <c r="I170" s="6"/>
      <c r="J170" s="6"/>
      <c r="K170" s="6"/>
      <c r="L170" s="6"/>
      <c r="M170" s="6"/>
      <c r="N170" s="6"/>
      <c r="O170" s="6"/>
      <c r="P170" s="6"/>
      <c r="Q170" s="4"/>
      <c r="R170" s="6"/>
      <c r="S170" s="6"/>
      <c r="T170" s="7">
        <f>T171+T172</f>
        <v>3928.9</v>
      </c>
      <c r="U170" s="8"/>
      <c r="V170" s="8"/>
      <c r="W170" s="8"/>
      <c r="X170" s="8"/>
      <c r="Y170" s="8"/>
      <c r="Z170" s="8"/>
      <c r="AA170" s="8"/>
      <c r="AB170" s="8"/>
      <c r="AC170" s="8"/>
      <c r="AD170" s="8"/>
    </row>
    <row r="171" spans="1:30" s="23" customFormat="1" ht="110.25">
      <c r="A171" s="18" t="s">
        <v>252</v>
      </c>
      <c r="B171" s="19" t="s">
        <v>251</v>
      </c>
      <c r="C171" s="19"/>
      <c r="D171" s="19"/>
      <c r="E171" s="19"/>
      <c r="F171" s="19"/>
      <c r="G171" s="19"/>
      <c r="H171" s="19"/>
      <c r="I171" s="19"/>
      <c r="J171" s="19"/>
      <c r="K171" s="19"/>
      <c r="L171" s="19"/>
      <c r="M171" s="19"/>
      <c r="N171" s="19"/>
      <c r="O171" s="19"/>
      <c r="P171" s="19"/>
      <c r="Q171" s="20" t="s">
        <v>116</v>
      </c>
      <c r="R171" s="19" t="s">
        <v>162</v>
      </c>
      <c r="S171" s="19" t="s">
        <v>232</v>
      </c>
      <c r="T171" s="21">
        <v>76.900000000000006</v>
      </c>
      <c r="U171" s="22"/>
      <c r="V171" s="22"/>
      <c r="W171" s="22"/>
      <c r="X171" s="22"/>
      <c r="Y171" s="22"/>
      <c r="Z171" s="22"/>
      <c r="AA171" s="22"/>
      <c r="AB171" s="22"/>
      <c r="AC171" s="22"/>
      <c r="AD171" s="22"/>
    </row>
    <row r="172" spans="1:30" s="23" customFormat="1" ht="110.25">
      <c r="A172" s="18" t="s">
        <v>253</v>
      </c>
      <c r="B172" s="19" t="s">
        <v>251</v>
      </c>
      <c r="C172" s="19"/>
      <c r="D172" s="19"/>
      <c r="E172" s="19"/>
      <c r="F172" s="19"/>
      <c r="G172" s="19"/>
      <c r="H172" s="19"/>
      <c r="I172" s="19"/>
      <c r="J172" s="19"/>
      <c r="K172" s="19"/>
      <c r="L172" s="19"/>
      <c r="M172" s="19"/>
      <c r="N172" s="19"/>
      <c r="O172" s="19"/>
      <c r="P172" s="19"/>
      <c r="Q172" s="20" t="s">
        <v>173</v>
      </c>
      <c r="R172" s="19" t="s">
        <v>162</v>
      </c>
      <c r="S172" s="19" t="s">
        <v>232</v>
      </c>
      <c r="T172" s="21">
        <v>3852</v>
      </c>
      <c r="U172" s="22"/>
      <c r="V172" s="22"/>
      <c r="W172" s="22"/>
      <c r="X172" s="22"/>
      <c r="Y172" s="22"/>
      <c r="Z172" s="22"/>
      <c r="AA172" s="22"/>
      <c r="AB172" s="22"/>
      <c r="AC172" s="22"/>
      <c r="AD172" s="22"/>
    </row>
    <row r="173" spans="1:30" ht="110.25">
      <c r="A173" s="9" t="s">
        <v>254</v>
      </c>
      <c r="B173" s="6" t="s">
        <v>255</v>
      </c>
      <c r="C173" s="6"/>
      <c r="D173" s="6"/>
      <c r="E173" s="6"/>
      <c r="F173" s="6"/>
      <c r="G173" s="6"/>
      <c r="H173" s="6"/>
      <c r="I173" s="6"/>
      <c r="J173" s="6"/>
      <c r="K173" s="6"/>
      <c r="L173" s="6"/>
      <c r="M173" s="6"/>
      <c r="N173" s="6"/>
      <c r="O173" s="6"/>
      <c r="P173" s="6"/>
      <c r="Q173" s="4"/>
      <c r="R173" s="6"/>
      <c r="S173" s="6"/>
      <c r="T173" s="7">
        <f>T174+T175</f>
        <v>3909.2</v>
      </c>
      <c r="U173" s="8"/>
      <c r="V173" s="8"/>
      <c r="W173" s="8"/>
      <c r="X173" s="8"/>
      <c r="Y173" s="8"/>
      <c r="Z173" s="8"/>
      <c r="AA173" s="8"/>
      <c r="AB173" s="8"/>
      <c r="AC173" s="8"/>
      <c r="AD173" s="8"/>
    </row>
    <row r="174" spans="1:30" s="23" customFormat="1" ht="126">
      <c r="A174" s="18" t="s">
        <v>256</v>
      </c>
      <c r="B174" s="19" t="s">
        <v>255</v>
      </c>
      <c r="C174" s="19"/>
      <c r="D174" s="19"/>
      <c r="E174" s="19"/>
      <c r="F174" s="19"/>
      <c r="G174" s="19"/>
      <c r="H174" s="19"/>
      <c r="I174" s="19"/>
      <c r="J174" s="19"/>
      <c r="K174" s="19"/>
      <c r="L174" s="19"/>
      <c r="M174" s="19"/>
      <c r="N174" s="19"/>
      <c r="O174" s="19"/>
      <c r="P174" s="19"/>
      <c r="Q174" s="20" t="s">
        <v>116</v>
      </c>
      <c r="R174" s="19" t="s">
        <v>68</v>
      </c>
      <c r="S174" s="19" t="s">
        <v>68</v>
      </c>
      <c r="T174" s="21">
        <v>0.2</v>
      </c>
      <c r="U174" s="22"/>
      <c r="V174" s="22"/>
      <c r="W174" s="22"/>
      <c r="X174" s="22"/>
      <c r="Y174" s="22"/>
      <c r="Z174" s="22"/>
      <c r="AA174" s="22"/>
      <c r="AB174" s="22"/>
      <c r="AC174" s="22"/>
      <c r="AD174" s="22"/>
    </row>
    <row r="175" spans="1:30" s="23" customFormat="1" ht="126">
      <c r="A175" s="18" t="s">
        <v>257</v>
      </c>
      <c r="B175" s="19" t="s">
        <v>255</v>
      </c>
      <c r="C175" s="19"/>
      <c r="D175" s="19"/>
      <c r="E175" s="19"/>
      <c r="F175" s="19"/>
      <c r="G175" s="19"/>
      <c r="H175" s="19"/>
      <c r="I175" s="19"/>
      <c r="J175" s="19"/>
      <c r="K175" s="19"/>
      <c r="L175" s="19"/>
      <c r="M175" s="19"/>
      <c r="N175" s="19"/>
      <c r="O175" s="19"/>
      <c r="P175" s="19"/>
      <c r="Q175" s="20" t="s">
        <v>173</v>
      </c>
      <c r="R175" s="19" t="s">
        <v>68</v>
      </c>
      <c r="S175" s="19" t="s">
        <v>68</v>
      </c>
      <c r="T175" s="21">
        <v>3909</v>
      </c>
      <c r="U175" s="22"/>
      <c r="V175" s="22"/>
      <c r="W175" s="22"/>
      <c r="X175" s="22"/>
      <c r="Y175" s="22"/>
      <c r="Z175" s="22"/>
      <c r="AA175" s="22"/>
      <c r="AB175" s="22"/>
      <c r="AC175" s="22"/>
      <c r="AD175" s="22"/>
    </row>
    <row r="176" spans="1:30" ht="141.75">
      <c r="A176" s="9" t="s">
        <v>258</v>
      </c>
      <c r="B176" s="6" t="s">
        <v>259</v>
      </c>
      <c r="C176" s="6"/>
      <c r="D176" s="6"/>
      <c r="E176" s="6"/>
      <c r="F176" s="6"/>
      <c r="G176" s="6"/>
      <c r="H176" s="6"/>
      <c r="I176" s="6"/>
      <c r="J176" s="6"/>
      <c r="K176" s="6"/>
      <c r="L176" s="6"/>
      <c r="M176" s="6"/>
      <c r="N176" s="6"/>
      <c r="O176" s="6"/>
      <c r="P176" s="6"/>
      <c r="Q176" s="4"/>
      <c r="R176" s="6"/>
      <c r="S176" s="6"/>
      <c r="T176" s="7">
        <v>9433.6</v>
      </c>
      <c r="U176" s="8"/>
      <c r="V176" s="8"/>
      <c r="W176" s="8"/>
      <c r="X176" s="8"/>
      <c r="Y176" s="8"/>
      <c r="Z176" s="8"/>
      <c r="AA176" s="8"/>
      <c r="AB176" s="8"/>
      <c r="AC176" s="8"/>
      <c r="AD176" s="8"/>
    </row>
    <row r="177" spans="1:30" s="23" customFormat="1" ht="141.75">
      <c r="A177" s="18" t="s">
        <v>260</v>
      </c>
      <c r="B177" s="19" t="s">
        <v>259</v>
      </c>
      <c r="C177" s="19"/>
      <c r="D177" s="19"/>
      <c r="E177" s="19"/>
      <c r="F177" s="19"/>
      <c r="G177" s="19"/>
      <c r="H177" s="19"/>
      <c r="I177" s="19"/>
      <c r="J177" s="19"/>
      <c r="K177" s="19"/>
      <c r="L177" s="19"/>
      <c r="M177" s="19"/>
      <c r="N177" s="19"/>
      <c r="O177" s="19"/>
      <c r="P177" s="19"/>
      <c r="Q177" s="20" t="s">
        <v>173</v>
      </c>
      <c r="R177" s="19" t="s">
        <v>162</v>
      </c>
      <c r="S177" s="19" t="s">
        <v>232</v>
      </c>
      <c r="T177" s="21">
        <v>9433.6</v>
      </c>
      <c r="U177" s="22"/>
      <c r="V177" s="22"/>
      <c r="W177" s="22"/>
      <c r="X177" s="22"/>
      <c r="Y177" s="22"/>
      <c r="Z177" s="22"/>
      <c r="AA177" s="22"/>
      <c r="AB177" s="22"/>
      <c r="AC177" s="22"/>
      <c r="AD177" s="22"/>
    </row>
    <row r="178" spans="1:30" ht="110.25">
      <c r="A178" s="9" t="s">
        <v>261</v>
      </c>
      <c r="B178" s="6" t="s">
        <v>262</v>
      </c>
      <c r="C178" s="6"/>
      <c r="D178" s="6"/>
      <c r="E178" s="6"/>
      <c r="F178" s="6"/>
      <c r="G178" s="6"/>
      <c r="H178" s="6"/>
      <c r="I178" s="6"/>
      <c r="J178" s="6"/>
      <c r="K178" s="6"/>
      <c r="L178" s="6"/>
      <c r="M178" s="6"/>
      <c r="N178" s="6"/>
      <c r="O178" s="6"/>
      <c r="P178" s="6"/>
      <c r="Q178" s="4"/>
      <c r="R178" s="6"/>
      <c r="S178" s="6"/>
      <c r="T178" s="7">
        <v>722.5</v>
      </c>
      <c r="U178" s="8"/>
      <c r="V178" s="8"/>
      <c r="W178" s="8"/>
      <c r="X178" s="8"/>
      <c r="Y178" s="8"/>
      <c r="Z178" s="8"/>
      <c r="AA178" s="8"/>
      <c r="AB178" s="8"/>
      <c r="AC178" s="8"/>
      <c r="AD178" s="8"/>
    </row>
    <row r="179" spans="1:30" s="23" customFormat="1" ht="126">
      <c r="A179" s="18" t="s">
        <v>263</v>
      </c>
      <c r="B179" s="19" t="s">
        <v>262</v>
      </c>
      <c r="C179" s="19"/>
      <c r="D179" s="19"/>
      <c r="E179" s="19"/>
      <c r="F179" s="19"/>
      <c r="G179" s="19"/>
      <c r="H179" s="19"/>
      <c r="I179" s="19"/>
      <c r="J179" s="19"/>
      <c r="K179" s="19"/>
      <c r="L179" s="19"/>
      <c r="M179" s="19"/>
      <c r="N179" s="19"/>
      <c r="O179" s="19"/>
      <c r="P179" s="19"/>
      <c r="Q179" s="20" t="s">
        <v>116</v>
      </c>
      <c r="R179" s="19" t="s">
        <v>162</v>
      </c>
      <c r="S179" s="19" t="s">
        <v>232</v>
      </c>
      <c r="T179" s="21">
        <v>722.5</v>
      </c>
      <c r="U179" s="22"/>
      <c r="V179" s="22"/>
      <c r="W179" s="22"/>
      <c r="X179" s="22"/>
      <c r="Y179" s="22"/>
      <c r="Z179" s="22"/>
      <c r="AA179" s="22"/>
      <c r="AB179" s="22"/>
      <c r="AC179" s="22"/>
      <c r="AD179" s="22"/>
    </row>
    <row r="180" spans="1:30" ht="78.75">
      <c r="A180" s="9" t="s">
        <v>264</v>
      </c>
      <c r="B180" s="6" t="s">
        <v>265</v>
      </c>
      <c r="C180" s="6"/>
      <c r="D180" s="6"/>
      <c r="E180" s="6"/>
      <c r="F180" s="6"/>
      <c r="G180" s="6"/>
      <c r="H180" s="6"/>
      <c r="I180" s="6"/>
      <c r="J180" s="6"/>
      <c r="K180" s="6"/>
      <c r="L180" s="6"/>
      <c r="M180" s="6"/>
      <c r="N180" s="6"/>
      <c r="O180" s="6"/>
      <c r="P180" s="6"/>
      <c r="Q180" s="4"/>
      <c r="R180" s="6"/>
      <c r="S180" s="6"/>
      <c r="T180" s="7">
        <v>58864.7</v>
      </c>
      <c r="U180" s="8"/>
      <c r="V180" s="8"/>
      <c r="W180" s="8"/>
      <c r="X180" s="8"/>
      <c r="Y180" s="8"/>
      <c r="Z180" s="8"/>
      <c r="AA180" s="8"/>
      <c r="AB180" s="8"/>
      <c r="AC180" s="8"/>
      <c r="AD180" s="8"/>
    </row>
    <row r="181" spans="1:30" s="23" customFormat="1" ht="78.75">
      <c r="A181" s="18" t="s">
        <v>266</v>
      </c>
      <c r="B181" s="19" t="s">
        <v>265</v>
      </c>
      <c r="C181" s="19"/>
      <c r="D181" s="19"/>
      <c r="E181" s="19"/>
      <c r="F181" s="19"/>
      <c r="G181" s="19"/>
      <c r="H181" s="19"/>
      <c r="I181" s="19"/>
      <c r="J181" s="19"/>
      <c r="K181" s="19"/>
      <c r="L181" s="19"/>
      <c r="M181" s="19"/>
      <c r="N181" s="19"/>
      <c r="O181" s="19"/>
      <c r="P181" s="19"/>
      <c r="Q181" s="20" t="s">
        <v>173</v>
      </c>
      <c r="R181" s="19" t="s">
        <v>162</v>
      </c>
      <c r="S181" s="19" t="s">
        <v>232</v>
      </c>
      <c r="T181" s="21">
        <v>58864.7</v>
      </c>
      <c r="U181" s="22"/>
      <c r="V181" s="22"/>
      <c r="W181" s="22"/>
      <c r="X181" s="22"/>
      <c r="Y181" s="22"/>
      <c r="Z181" s="22"/>
      <c r="AA181" s="22"/>
      <c r="AB181" s="22"/>
      <c r="AC181" s="22"/>
      <c r="AD181" s="22"/>
    </row>
    <row r="182" spans="1:30" ht="94.5">
      <c r="A182" s="9" t="s">
        <v>267</v>
      </c>
      <c r="B182" s="6" t="s">
        <v>268</v>
      </c>
      <c r="C182" s="6"/>
      <c r="D182" s="6"/>
      <c r="E182" s="6"/>
      <c r="F182" s="6"/>
      <c r="G182" s="6"/>
      <c r="H182" s="6"/>
      <c r="I182" s="6"/>
      <c r="J182" s="6"/>
      <c r="K182" s="6"/>
      <c r="L182" s="6"/>
      <c r="M182" s="6"/>
      <c r="N182" s="6"/>
      <c r="O182" s="6"/>
      <c r="P182" s="6"/>
      <c r="Q182" s="4"/>
      <c r="R182" s="6"/>
      <c r="S182" s="6"/>
      <c r="T182" s="7">
        <v>30540.9</v>
      </c>
      <c r="U182" s="8"/>
      <c r="V182" s="8"/>
      <c r="W182" s="8"/>
      <c r="X182" s="8"/>
      <c r="Y182" s="8"/>
      <c r="Z182" s="8"/>
      <c r="AA182" s="8"/>
      <c r="AB182" s="8"/>
      <c r="AC182" s="8"/>
      <c r="AD182" s="8"/>
    </row>
    <row r="183" spans="1:30" s="23" customFormat="1" ht="94.5">
      <c r="A183" s="18" t="s">
        <v>269</v>
      </c>
      <c r="B183" s="19" t="s">
        <v>268</v>
      </c>
      <c r="C183" s="19"/>
      <c r="D183" s="19"/>
      <c r="E183" s="19"/>
      <c r="F183" s="19"/>
      <c r="G183" s="19"/>
      <c r="H183" s="19"/>
      <c r="I183" s="19"/>
      <c r="J183" s="19"/>
      <c r="K183" s="19"/>
      <c r="L183" s="19"/>
      <c r="M183" s="19"/>
      <c r="N183" s="19"/>
      <c r="O183" s="19"/>
      <c r="P183" s="19"/>
      <c r="Q183" s="20" t="s">
        <v>173</v>
      </c>
      <c r="R183" s="19" t="s">
        <v>162</v>
      </c>
      <c r="S183" s="19" t="s">
        <v>232</v>
      </c>
      <c r="T183" s="21">
        <v>30540.9</v>
      </c>
      <c r="U183" s="22"/>
      <c r="V183" s="22"/>
      <c r="W183" s="22"/>
      <c r="X183" s="22"/>
      <c r="Y183" s="22"/>
      <c r="Z183" s="22"/>
      <c r="AA183" s="22"/>
      <c r="AB183" s="22"/>
      <c r="AC183" s="22"/>
      <c r="AD183" s="22"/>
    </row>
    <row r="184" spans="1:30" ht="63">
      <c r="A184" s="5" t="s">
        <v>270</v>
      </c>
      <c r="B184" s="6" t="s">
        <v>271</v>
      </c>
      <c r="C184" s="6"/>
      <c r="D184" s="6"/>
      <c r="E184" s="6"/>
      <c r="F184" s="6"/>
      <c r="G184" s="6"/>
      <c r="H184" s="6"/>
      <c r="I184" s="6"/>
      <c r="J184" s="6"/>
      <c r="K184" s="6"/>
      <c r="L184" s="6"/>
      <c r="M184" s="6"/>
      <c r="N184" s="6"/>
      <c r="O184" s="6"/>
      <c r="P184" s="6"/>
      <c r="Q184" s="4"/>
      <c r="R184" s="6"/>
      <c r="S184" s="6"/>
      <c r="T184" s="7">
        <v>1982.3</v>
      </c>
      <c r="U184" s="8"/>
      <c r="V184" s="8"/>
      <c r="W184" s="8"/>
      <c r="X184" s="8"/>
      <c r="Y184" s="8"/>
      <c r="Z184" s="8"/>
      <c r="AA184" s="8"/>
      <c r="AB184" s="8"/>
      <c r="AC184" s="8"/>
      <c r="AD184" s="8"/>
    </row>
    <row r="185" spans="1:30" s="23" customFormat="1" ht="78.75">
      <c r="A185" s="18" t="s">
        <v>272</v>
      </c>
      <c r="B185" s="19" t="s">
        <v>271</v>
      </c>
      <c r="C185" s="19"/>
      <c r="D185" s="19"/>
      <c r="E185" s="19"/>
      <c r="F185" s="19"/>
      <c r="G185" s="19"/>
      <c r="H185" s="19"/>
      <c r="I185" s="19"/>
      <c r="J185" s="19"/>
      <c r="K185" s="19"/>
      <c r="L185" s="19"/>
      <c r="M185" s="19"/>
      <c r="N185" s="19"/>
      <c r="O185" s="19"/>
      <c r="P185" s="19"/>
      <c r="Q185" s="20" t="s">
        <v>18</v>
      </c>
      <c r="R185" s="19" t="s">
        <v>68</v>
      </c>
      <c r="S185" s="19" t="s">
        <v>68</v>
      </c>
      <c r="T185" s="21">
        <v>1982.3</v>
      </c>
      <c r="U185" s="22"/>
      <c r="V185" s="22"/>
      <c r="W185" s="22"/>
      <c r="X185" s="22"/>
      <c r="Y185" s="22"/>
      <c r="Z185" s="22"/>
      <c r="AA185" s="22"/>
      <c r="AB185" s="22"/>
      <c r="AC185" s="22"/>
      <c r="AD185" s="22"/>
    </row>
    <row r="186" spans="1:30" ht="94.5">
      <c r="A186" s="9" t="s">
        <v>273</v>
      </c>
      <c r="B186" s="6" t="s">
        <v>274</v>
      </c>
      <c r="C186" s="6"/>
      <c r="D186" s="6"/>
      <c r="E186" s="6"/>
      <c r="F186" s="6"/>
      <c r="G186" s="6"/>
      <c r="H186" s="6"/>
      <c r="I186" s="6"/>
      <c r="J186" s="6"/>
      <c r="K186" s="6"/>
      <c r="L186" s="6"/>
      <c r="M186" s="6"/>
      <c r="N186" s="6"/>
      <c r="O186" s="6"/>
      <c r="P186" s="6"/>
      <c r="Q186" s="4"/>
      <c r="R186" s="6"/>
      <c r="S186" s="6"/>
      <c r="T186" s="7">
        <v>23957.3</v>
      </c>
      <c r="U186" s="8"/>
      <c r="V186" s="8"/>
      <c r="W186" s="8"/>
      <c r="X186" s="8"/>
      <c r="Y186" s="8"/>
      <c r="Z186" s="8"/>
      <c r="AA186" s="8"/>
      <c r="AB186" s="8"/>
      <c r="AC186" s="8"/>
      <c r="AD186" s="8"/>
    </row>
    <row r="187" spans="1:30" s="23" customFormat="1" ht="94.5">
      <c r="A187" s="18" t="s">
        <v>275</v>
      </c>
      <c r="B187" s="19" t="s">
        <v>274</v>
      </c>
      <c r="C187" s="19"/>
      <c r="D187" s="19"/>
      <c r="E187" s="19"/>
      <c r="F187" s="19"/>
      <c r="G187" s="19"/>
      <c r="H187" s="19"/>
      <c r="I187" s="19"/>
      <c r="J187" s="19"/>
      <c r="K187" s="19"/>
      <c r="L187" s="19"/>
      <c r="M187" s="19"/>
      <c r="N187" s="19"/>
      <c r="O187" s="19"/>
      <c r="P187" s="19"/>
      <c r="Q187" s="20" t="s">
        <v>173</v>
      </c>
      <c r="R187" s="19" t="s">
        <v>162</v>
      </c>
      <c r="S187" s="19" t="s">
        <v>232</v>
      </c>
      <c r="T187" s="21">
        <v>23957.3</v>
      </c>
      <c r="U187" s="22"/>
      <c r="V187" s="22"/>
      <c r="W187" s="22"/>
      <c r="X187" s="22"/>
      <c r="Y187" s="22"/>
      <c r="Z187" s="22"/>
      <c r="AA187" s="22"/>
      <c r="AB187" s="22"/>
      <c r="AC187" s="22"/>
      <c r="AD187" s="22"/>
    </row>
    <row r="188" spans="1:30" ht="78.75">
      <c r="A188" s="9" t="s">
        <v>276</v>
      </c>
      <c r="B188" s="6" t="s">
        <v>277</v>
      </c>
      <c r="C188" s="6"/>
      <c r="D188" s="6"/>
      <c r="E188" s="6"/>
      <c r="F188" s="6"/>
      <c r="G188" s="6"/>
      <c r="H188" s="6"/>
      <c r="I188" s="6"/>
      <c r="J188" s="6"/>
      <c r="K188" s="6"/>
      <c r="L188" s="6"/>
      <c r="M188" s="6"/>
      <c r="N188" s="6"/>
      <c r="O188" s="6"/>
      <c r="P188" s="6"/>
      <c r="Q188" s="4"/>
      <c r="R188" s="6"/>
      <c r="S188" s="6"/>
      <c r="T188" s="7">
        <v>23917</v>
      </c>
      <c r="U188" s="8"/>
      <c r="V188" s="8"/>
      <c r="W188" s="8"/>
      <c r="X188" s="8"/>
      <c r="Y188" s="8"/>
      <c r="Z188" s="8"/>
      <c r="AA188" s="8"/>
      <c r="AB188" s="8"/>
      <c r="AC188" s="8"/>
      <c r="AD188" s="8"/>
    </row>
    <row r="189" spans="1:30" s="23" customFormat="1" ht="78.75">
      <c r="A189" s="18" t="s">
        <v>278</v>
      </c>
      <c r="B189" s="19" t="s">
        <v>277</v>
      </c>
      <c r="C189" s="19"/>
      <c r="D189" s="19"/>
      <c r="E189" s="19"/>
      <c r="F189" s="19"/>
      <c r="G189" s="19"/>
      <c r="H189" s="19"/>
      <c r="I189" s="19"/>
      <c r="J189" s="19"/>
      <c r="K189" s="19"/>
      <c r="L189" s="19"/>
      <c r="M189" s="19"/>
      <c r="N189" s="19"/>
      <c r="O189" s="19"/>
      <c r="P189" s="19"/>
      <c r="Q189" s="20" t="s">
        <v>173</v>
      </c>
      <c r="R189" s="19" t="s">
        <v>162</v>
      </c>
      <c r="S189" s="19" t="s">
        <v>232</v>
      </c>
      <c r="T189" s="21">
        <v>23917</v>
      </c>
      <c r="U189" s="22"/>
      <c r="V189" s="22"/>
      <c r="W189" s="22"/>
      <c r="X189" s="22"/>
      <c r="Y189" s="22"/>
      <c r="Z189" s="22"/>
      <c r="AA189" s="22"/>
      <c r="AB189" s="22"/>
      <c r="AC189" s="22"/>
      <c r="AD189" s="22"/>
    </row>
    <row r="190" spans="1:30" ht="78.75">
      <c r="A190" s="9" t="s">
        <v>279</v>
      </c>
      <c r="B190" s="6" t="s">
        <v>280</v>
      </c>
      <c r="C190" s="6"/>
      <c r="D190" s="6"/>
      <c r="E190" s="6"/>
      <c r="F190" s="6"/>
      <c r="G190" s="6"/>
      <c r="H190" s="6"/>
      <c r="I190" s="6"/>
      <c r="J190" s="6"/>
      <c r="K190" s="6"/>
      <c r="L190" s="6"/>
      <c r="M190" s="6"/>
      <c r="N190" s="6"/>
      <c r="O190" s="6"/>
      <c r="P190" s="6"/>
      <c r="Q190" s="4"/>
      <c r="R190" s="6"/>
      <c r="S190" s="6"/>
      <c r="T190" s="7">
        <f>T191+T192</f>
        <v>3966.9</v>
      </c>
      <c r="U190" s="8"/>
      <c r="V190" s="8"/>
      <c r="W190" s="8"/>
      <c r="X190" s="8"/>
      <c r="Y190" s="8"/>
      <c r="Z190" s="8"/>
      <c r="AA190" s="8"/>
      <c r="AB190" s="8"/>
      <c r="AC190" s="8"/>
      <c r="AD190" s="8"/>
    </row>
    <row r="191" spans="1:30" s="23" customFormat="1" ht="94.5">
      <c r="A191" s="18" t="s">
        <v>281</v>
      </c>
      <c r="B191" s="19" t="s">
        <v>280</v>
      </c>
      <c r="C191" s="19"/>
      <c r="D191" s="19"/>
      <c r="E191" s="19"/>
      <c r="F191" s="19"/>
      <c r="G191" s="19"/>
      <c r="H191" s="19"/>
      <c r="I191" s="19"/>
      <c r="J191" s="19"/>
      <c r="K191" s="19"/>
      <c r="L191" s="19"/>
      <c r="M191" s="19"/>
      <c r="N191" s="19"/>
      <c r="O191" s="19"/>
      <c r="P191" s="19"/>
      <c r="Q191" s="20" t="s">
        <v>116</v>
      </c>
      <c r="R191" s="19" t="s">
        <v>162</v>
      </c>
      <c r="S191" s="19" t="s">
        <v>232</v>
      </c>
      <c r="T191" s="21">
        <v>41.5</v>
      </c>
      <c r="U191" s="22"/>
      <c r="V191" s="22"/>
      <c r="W191" s="22"/>
      <c r="X191" s="22"/>
      <c r="Y191" s="22"/>
      <c r="Z191" s="22"/>
      <c r="AA191" s="22"/>
      <c r="AB191" s="22"/>
      <c r="AC191" s="22"/>
      <c r="AD191" s="22"/>
    </row>
    <row r="192" spans="1:30" s="23" customFormat="1" ht="94.5">
      <c r="A192" s="18" t="s">
        <v>282</v>
      </c>
      <c r="B192" s="19" t="s">
        <v>280</v>
      </c>
      <c r="C192" s="19"/>
      <c r="D192" s="19"/>
      <c r="E192" s="19"/>
      <c r="F192" s="19"/>
      <c r="G192" s="19"/>
      <c r="H192" s="19"/>
      <c r="I192" s="19"/>
      <c r="J192" s="19"/>
      <c r="K192" s="19"/>
      <c r="L192" s="19"/>
      <c r="M192" s="19"/>
      <c r="N192" s="19"/>
      <c r="O192" s="19"/>
      <c r="P192" s="19"/>
      <c r="Q192" s="20" t="s">
        <v>173</v>
      </c>
      <c r="R192" s="19" t="s">
        <v>162</v>
      </c>
      <c r="S192" s="19" t="s">
        <v>232</v>
      </c>
      <c r="T192" s="21">
        <v>3925.4</v>
      </c>
      <c r="U192" s="22"/>
      <c r="V192" s="22"/>
      <c r="W192" s="22"/>
      <c r="X192" s="22"/>
      <c r="Y192" s="22"/>
      <c r="Z192" s="22"/>
      <c r="AA192" s="22"/>
      <c r="AB192" s="22"/>
      <c r="AC192" s="22"/>
      <c r="AD192" s="22"/>
    </row>
    <row r="193" spans="1:30" ht="110.25">
      <c r="A193" s="9" t="s">
        <v>283</v>
      </c>
      <c r="B193" s="6" t="s">
        <v>284</v>
      </c>
      <c r="C193" s="6"/>
      <c r="D193" s="6"/>
      <c r="E193" s="6"/>
      <c r="F193" s="6"/>
      <c r="G193" s="6"/>
      <c r="H193" s="6"/>
      <c r="I193" s="6"/>
      <c r="J193" s="6"/>
      <c r="K193" s="6"/>
      <c r="L193" s="6"/>
      <c r="M193" s="6"/>
      <c r="N193" s="6"/>
      <c r="O193" s="6"/>
      <c r="P193" s="6"/>
      <c r="Q193" s="4"/>
      <c r="R193" s="6"/>
      <c r="S193" s="6"/>
      <c r="T193" s="7">
        <f>T194+T195</f>
        <v>6213.2999999999993</v>
      </c>
      <c r="U193" s="8"/>
      <c r="V193" s="8"/>
      <c r="W193" s="8"/>
      <c r="X193" s="8"/>
      <c r="Y193" s="8"/>
      <c r="Z193" s="8"/>
      <c r="AA193" s="8"/>
      <c r="AB193" s="8"/>
      <c r="AC193" s="8"/>
      <c r="AD193" s="8"/>
    </row>
    <row r="194" spans="1:30" s="23" customFormat="1" ht="110.25">
      <c r="A194" s="18" t="s">
        <v>285</v>
      </c>
      <c r="B194" s="19" t="s">
        <v>284</v>
      </c>
      <c r="C194" s="19"/>
      <c r="D194" s="19"/>
      <c r="E194" s="19"/>
      <c r="F194" s="19"/>
      <c r="G194" s="19"/>
      <c r="H194" s="19"/>
      <c r="I194" s="19"/>
      <c r="J194" s="19"/>
      <c r="K194" s="19"/>
      <c r="L194" s="19"/>
      <c r="M194" s="19"/>
      <c r="N194" s="19"/>
      <c r="O194" s="19"/>
      <c r="P194" s="19"/>
      <c r="Q194" s="20" t="s">
        <v>116</v>
      </c>
      <c r="R194" s="19" t="s">
        <v>162</v>
      </c>
      <c r="S194" s="19" t="s">
        <v>232</v>
      </c>
      <c r="T194" s="21">
        <v>16.899999999999999</v>
      </c>
      <c r="U194" s="22"/>
      <c r="V194" s="22"/>
      <c r="W194" s="22"/>
      <c r="X194" s="22"/>
      <c r="Y194" s="22"/>
      <c r="Z194" s="22"/>
      <c r="AA194" s="22"/>
      <c r="AB194" s="22"/>
      <c r="AC194" s="22"/>
      <c r="AD194" s="22"/>
    </row>
    <row r="195" spans="1:30" s="23" customFormat="1" ht="110.25">
      <c r="A195" s="18" t="s">
        <v>286</v>
      </c>
      <c r="B195" s="19" t="s">
        <v>284</v>
      </c>
      <c r="C195" s="19"/>
      <c r="D195" s="19"/>
      <c r="E195" s="19"/>
      <c r="F195" s="19"/>
      <c r="G195" s="19"/>
      <c r="H195" s="19"/>
      <c r="I195" s="19"/>
      <c r="J195" s="19"/>
      <c r="K195" s="19"/>
      <c r="L195" s="19"/>
      <c r="M195" s="19"/>
      <c r="N195" s="19"/>
      <c r="O195" s="19"/>
      <c r="P195" s="19"/>
      <c r="Q195" s="20" t="s">
        <v>173</v>
      </c>
      <c r="R195" s="19" t="s">
        <v>162</v>
      </c>
      <c r="S195" s="19" t="s">
        <v>232</v>
      </c>
      <c r="T195" s="21">
        <v>6196.4</v>
      </c>
      <c r="U195" s="22"/>
      <c r="V195" s="22"/>
      <c r="W195" s="22"/>
      <c r="X195" s="22"/>
      <c r="Y195" s="22"/>
      <c r="Z195" s="22"/>
      <c r="AA195" s="22"/>
      <c r="AB195" s="22"/>
      <c r="AC195" s="22"/>
      <c r="AD195" s="22"/>
    </row>
    <row r="196" spans="1:30" ht="94.5">
      <c r="A196" s="9" t="s">
        <v>287</v>
      </c>
      <c r="B196" s="6" t="s">
        <v>288</v>
      </c>
      <c r="C196" s="6"/>
      <c r="D196" s="6"/>
      <c r="E196" s="6"/>
      <c r="F196" s="6"/>
      <c r="G196" s="6"/>
      <c r="H196" s="6"/>
      <c r="I196" s="6"/>
      <c r="J196" s="6"/>
      <c r="K196" s="6"/>
      <c r="L196" s="6"/>
      <c r="M196" s="6"/>
      <c r="N196" s="6"/>
      <c r="O196" s="6"/>
      <c r="P196" s="6"/>
      <c r="Q196" s="4"/>
      <c r="R196" s="6"/>
      <c r="S196" s="6"/>
      <c r="T196" s="7">
        <f>T197+T198</f>
        <v>2245.8000000000002</v>
      </c>
      <c r="U196" s="8"/>
      <c r="V196" s="8"/>
      <c r="W196" s="8"/>
      <c r="X196" s="8"/>
      <c r="Y196" s="8"/>
      <c r="Z196" s="8"/>
      <c r="AA196" s="8"/>
      <c r="AB196" s="8"/>
      <c r="AC196" s="8"/>
      <c r="AD196" s="8"/>
    </row>
    <row r="197" spans="1:30" s="23" customFormat="1" ht="110.25">
      <c r="A197" s="18" t="s">
        <v>289</v>
      </c>
      <c r="B197" s="19" t="s">
        <v>288</v>
      </c>
      <c r="C197" s="19"/>
      <c r="D197" s="19"/>
      <c r="E197" s="19"/>
      <c r="F197" s="19"/>
      <c r="G197" s="19"/>
      <c r="H197" s="19"/>
      <c r="I197" s="19"/>
      <c r="J197" s="19"/>
      <c r="K197" s="19"/>
      <c r="L197" s="19"/>
      <c r="M197" s="19"/>
      <c r="N197" s="19"/>
      <c r="O197" s="19"/>
      <c r="P197" s="19"/>
      <c r="Q197" s="20" t="s">
        <v>116</v>
      </c>
      <c r="R197" s="19" t="s">
        <v>162</v>
      </c>
      <c r="S197" s="19" t="s">
        <v>232</v>
      </c>
      <c r="T197" s="21">
        <v>21.9</v>
      </c>
      <c r="U197" s="22"/>
      <c r="V197" s="22"/>
      <c r="W197" s="22"/>
      <c r="X197" s="22"/>
      <c r="Y197" s="22"/>
      <c r="Z197" s="22"/>
      <c r="AA197" s="22"/>
      <c r="AB197" s="22"/>
      <c r="AC197" s="22"/>
      <c r="AD197" s="22"/>
    </row>
    <row r="198" spans="1:30" s="23" customFormat="1" ht="110.25">
      <c r="A198" s="18" t="s">
        <v>290</v>
      </c>
      <c r="B198" s="19" t="s">
        <v>288</v>
      </c>
      <c r="C198" s="19"/>
      <c r="D198" s="19"/>
      <c r="E198" s="19"/>
      <c r="F198" s="19"/>
      <c r="G198" s="19"/>
      <c r="H198" s="19"/>
      <c r="I198" s="19"/>
      <c r="J198" s="19"/>
      <c r="K198" s="19"/>
      <c r="L198" s="19"/>
      <c r="M198" s="19"/>
      <c r="N198" s="19"/>
      <c r="O198" s="19"/>
      <c r="P198" s="19"/>
      <c r="Q198" s="20" t="s">
        <v>173</v>
      </c>
      <c r="R198" s="19" t="s">
        <v>162</v>
      </c>
      <c r="S198" s="19" t="s">
        <v>232</v>
      </c>
      <c r="T198" s="21">
        <v>2223.9</v>
      </c>
      <c r="U198" s="22"/>
      <c r="V198" s="22"/>
      <c r="W198" s="22"/>
      <c r="X198" s="22"/>
      <c r="Y198" s="22"/>
      <c r="Z198" s="22"/>
      <c r="AA198" s="22"/>
      <c r="AB198" s="22"/>
      <c r="AC198" s="22"/>
      <c r="AD198" s="22"/>
    </row>
    <row r="199" spans="1:30" ht="157.5">
      <c r="A199" s="9" t="s">
        <v>291</v>
      </c>
      <c r="B199" s="6" t="s">
        <v>292</v>
      </c>
      <c r="C199" s="6"/>
      <c r="D199" s="6"/>
      <c r="E199" s="6"/>
      <c r="F199" s="6"/>
      <c r="G199" s="6"/>
      <c r="H199" s="6"/>
      <c r="I199" s="6"/>
      <c r="J199" s="6"/>
      <c r="K199" s="6"/>
      <c r="L199" s="6"/>
      <c r="M199" s="6"/>
      <c r="N199" s="6"/>
      <c r="O199" s="6"/>
      <c r="P199" s="6"/>
      <c r="Q199" s="4"/>
      <c r="R199" s="6"/>
      <c r="S199" s="6"/>
      <c r="T199" s="7">
        <v>249.8</v>
      </c>
      <c r="U199" s="8"/>
      <c r="V199" s="8"/>
      <c r="W199" s="8"/>
      <c r="X199" s="8"/>
      <c r="Y199" s="8"/>
      <c r="Z199" s="8"/>
      <c r="AA199" s="8"/>
      <c r="AB199" s="8"/>
      <c r="AC199" s="8"/>
      <c r="AD199" s="8"/>
    </row>
    <row r="200" spans="1:30" s="23" customFormat="1" ht="173.25">
      <c r="A200" s="18" t="s">
        <v>293</v>
      </c>
      <c r="B200" s="19" t="s">
        <v>292</v>
      </c>
      <c r="C200" s="19"/>
      <c r="D200" s="19"/>
      <c r="E200" s="19"/>
      <c r="F200" s="19"/>
      <c r="G200" s="19"/>
      <c r="H200" s="19"/>
      <c r="I200" s="19"/>
      <c r="J200" s="19"/>
      <c r="K200" s="19"/>
      <c r="L200" s="19"/>
      <c r="M200" s="19"/>
      <c r="N200" s="19"/>
      <c r="O200" s="19"/>
      <c r="P200" s="19"/>
      <c r="Q200" s="20" t="s">
        <v>116</v>
      </c>
      <c r="R200" s="19" t="s">
        <v>162</v>
      </c>
      <c r="S200" s="19" t="s">
        <v>232</v>
      </c>
      <c r="T200" s="21">
        <v>249.8</v>
      </c>
      <c r="U200" s="22"/>
      <c r="V200" s="22"/>
      <c r="W200" s="22"/>
      <c r="X200" s="22"/>
      <c r="Y200" s="22"/>
      <c r="Z200" s="22"/>
      <c r="AA200" s="22"/>
      <c r="AB200" s="22"/>
      <c r="AC200" s="22"/>
      <c r="AD200" s="22"/>
    </row>
    <row r="201" spans="1:30" ht="15.75">
      <c r="A201" s="5" t="s">
        <v>294</v>
      </c>
      <c r="B201" s="6" t="s">
        <v>295</v>
      </c>
      <c r="C201" s="6"/>
      <c r="D201" s="6"/>
      <c r="E201" s="6"/>
      <c r="F201" s="6"/>
      <c r="G201" s="6"/>
      <c r="H201" s="6"/>
      <c r="I201" s="6"/>
      <c r="J201" s="6"/>
      <c r="K201" s="6"/>
      <c r="L201" s="6"/>
      <c r="M201" s="6"/>
      <c r="N201" s="6"/>
      <c r="O201" s="6"/>
      <c r="P201" s="6"/>
      <c r="Q201" s="4"/>
      <c r="R201" s="6"/>
      <c r="S201" s="6"/>
      <c r="T201" s="7">
        <f>T202+T204+T206</f>
        <v>77437</v>
      </c>
      <c r="U201" s="8"/>
      <c r="V201" s="8"/>
      <c r="W201" s="8"/>
      <c r="X201" s="8"/>
      <c r="Y201" s="8"/>
      <c r="Z201" s="8"/>
      <c r="AA201" s="8"/>
      <c r="AB201" s="8"/>
      <c r="AC201" s="8"/>
      <c r="AD201" s="8"/>
    </row>
    <row r="202" spans="1:30" ht="63">
      <c r="A202" s="5" t="s">
        <v>296</v>
      </c>
      <c r="B202" s="6" t="s">
        <v>297</v>
      </c>
      <c r="C202" s="6"/>
      <c r="D202" s="6"/>
      <c r="E202" s="6"/>
      <c r="F202" s="6"/>
      <c r="G202" s="6"/>
      <c r="H202" s="6"/>
      <c r="I202" s="6"/>
      <c r="J202" s="6"/>
      <c r="K202" s="6"/>
      <c r="L202" s="6"/>
      <c r="M202" s="6"/>
      <c r="N202" s="6"/>
      <c r="O202" s="6"/>
      <c r="P202" s="6"/>
      <c r="Q202" s="4"/>
      <c r="R202" s="6"/>
      <c r="S202" s="6"/>
      <c r="T202" s="7">
        <v>1436.9</v>
      </c>
      <c r="U202" s="8"/>
      <c r="V202" s="8"/>
      <c r="W202" s="8"/>
      <c r="X202" s="8"/>
      <c r="Y202" s="8"/>
      <c r="Z202" s="8"/>
      <c r="AA202" s="8"/>
      <c r="AB202" s="8"/>
      <c r="AC202" s="8"/>
      <c r="AD202" s="8"/>
    </row>
    <row r="203" spans="1:30" s="23" customFormat="1" ht="78.75">
      <c r="A203" s="18" t="s">
        <v>298</v>
      </c>
      <c r="B203" s="19" t="s">
        <v>297</v>
      </c>
      <c r="C203" s="19"/>
      <c r="D203" s="19"/>
      <c r="E203" s="19"/>
      <c r="F203" s="19"/>
      <c r="G203" s="19"/>
      <c r="H203" s="19"/>
      <c r="I203" s="19"/>
      <c r="J203" s="19"/>
      <c r="K203" s="19"/>
      <c r="L203" s="19"/>
      <c r="M203" s="19"/>
      <c r="N203" s="19"/>
      <c r="O203" s="19"/>
      <c r="P203" s="19"/>
      <c r="Q203" s="20" t="s">
        <v>18</v>
      </c>
      <c r="R203" s="19" t="s">
        <v>162</v>
      </c>
      <c r="S203" s="19" t="s">
        <v>20</v>
      </c>
      <c r="T203" s="21">
        <v>1436.9</v>
      </c>
      <c r="U203" s="22"/>
      <c r="V203" s="22"/>
      <c r="W203" s="22"/>
      <c r="X203" s="22"/>
      <c r="Y203" s="22"/>
      <c r="Z203" s="22"/>
      <c r="AA203" s="22"/>
      <c r="AB203" s="22"/>
      <c r="AC203" s="22"/>
      <c r="AD203" s="22"/>
    </row>
    <row r="204" spans="1:30" ht="94.5">
      <c r="A204" s="9" t="s">
        <v>299</v>
      </c>
      <c r="B204" s="6" t="s">
        <v>300</v>
      </c>
      <c r="C204" s="6"/>
      <c r="D204" s="6"/>
      <c r="E204" s="6"/>
      <c r="F204" s="6"/>
      <c r="G204" s="6"/>
      <c r="H204" s="6"/>
      <c r="I204" s="6"/>
      <c r="J204" s="6"/>
      <c r="K204" s="6"/>
      <c r="L204" s="6"/>
      <c r="M204" s="6"/>
      <c r="N204" s="6"/>
      <c r="O204" s="6"/>
      <c r="P204" s="6"/>
      <c r="Q204" s="4"/>
      <c r="R204" s="6"/>
      <c r="S204" s="6"/>
      <c r="T204" s="7">
        <v>75856</v>
      </c>
      <c r="U204" s="8"/>
      <c r="V204" s="8"/>
      <c r="W204" s="8"/>
      <c r="X204" s="8"/>
      <c r="Y204" s="8"/>
      <c r="Z204" s="8"/>
      <c r="AA204" s="8"/>
      <c r="AB204" s="8"/>
      <c r="AC204" s="8"/>
      <c r="AD204" s="8"/>
    </row>
    <row r="205" spans="1:30" s="23" customFormat="1" ht="110.25">
      <c r="A205" s="18" t="s">
        <v>301</v>
      </c>
      <c r="B205" s="19" t="s">
        <v>300</v>
      </c>
      <c r="C205" s="19"/>
      <c r="D205" s="19"/>
      <c r="E205" s="19"/>
      <c r="F205" s="19"/>
      <c r="G205" s="19"/>
      <c r="H205" s="19"/>
      <c r="I205" s="19"/>
      <c r="J205" s="19"/>
      <c r="K205" s="19"/>
      <c r="L205" s="19"/>
      <c r="M205" s="19"/>
      <c r="N205" s="19"/>
      <c r="O205" s="19"/>
      <c r="P205" s="19"/>
      <c r="Q205" s="20" t="s">
        <v>18</v>
      </c>
      <c r="R205" s="19" t="s">
        <v>162</v>
      </c>
      <c r="S205" s="19" t="s">
        <v>20</v>
      </c>
      <c r="T205" s="21">
        <v>75856</v>
      </c>
      <c r="U205" s="22"/>
      <c r="V205" s="22"/>
      <c r="W205" s="22"/>
      <c r="X205" s="22"/>
      <c r="Y205" s="22"/>
      <c r="Z205" s="22"/>
      <c r="AA205" s="22"/>
      <c r="AB205" s="22"/>
      <c r="AC205" s="22"/>
      <c r="AD205" s="22"/>
    </row>
    <row r="206" spans="1:30" ht="78.75">
      <c r="A206" s="9" t="s">
        <v>302</v>
      </c>
      <c r="B206" s="6" t="s">
        <v>303</v>
      </c>
      <c r="C206" s="6"/>
      <c r="D206" s="6"/>
      <c r="E206" s="6"/>
      <c r="F206" s="6"/>
      <c r="G206" s="6"/>
      <c r="H206" s="6"/>
      <c r="I206" s="6"/>
      <c r="J206" s="6"/>
      <c r="K206" s="6"/>
      <c r="L206" s="6"/>
      <c r="M206" s="6"/>
      <c r="N206" s="6"/>
      <c r="O206" s="6"/>
      <c r="P206" s="6"/>
      <c r="Q206" s="4"/>
      <c r="R206" s="6"/>
      <c r="S206" s="6"/>
      <c r="T206" s="7">
        <v>144.1</v>
      </c>
      <c r="U206" s="8"/>
      <c r="V206" s="8"/>
      <c r="W206" s="8"/>
      <c r="X206" s="8"/>
      <c r="Y206" s="8"/>
      <c r="Z206" s="8"/>
      <c r="AA206" s="8"/>
      <c r="AB206" s="8"/>
      <c r="AC206" s="8"/>
      <c r="AD206" s="8"/>
    </row>
    <row r="207" spans="1:30" s="23" customFormat="1" ht="94.5">
      <c r="A207" s="18" t="s">
        <v>304</v>
      </c>
      <c r="B207" s="19" t="s">
        <v>303</v>
      </c>
      <c r="C207" s="19"/>
      <c r="D207" s="19"/>
      <c r="E207" s="19"/>
      <c r="F207" s="19"/>
      <c r="G207" s="19"/>
      <c r="H207" s="19"/>
      <c r="I207" s="19"/>
      <c r="J207" s="19"/>
      <c r="K207" s="19"/>
      <c r="L207" s="19"/>
      <c r="M207" s="19"/>
      <c r="N207" s="19"/>
      <c r="O207" s="19"/>
      <c r="P207" s="19"/>
      <c r="Q207" s="20" t="s">
        <v>18</v>
      </c>
      <c r="R207" s="19" t="s">
        <v>19</v>
      </c>
      <c r="S207" s="19" t="s">
        <v>19</v>
      </c>
      <c r="T207" s="21">
        <v>144.1</v>
      </c>
      <c r="U207" s="22"/>
      <c r="V207" s="22"/>
      <c r="W207" s="22"/>
      <c r="X207" s="22"/>
      <c r="Y207" s="22"/>
      <c r="Z207" s="22"/>
      <c r="AA207" s="22"/>
      <c r="AB207" s="22"/>
      <c r="AC207" s="22"/>
      <c r="AD207" s="22"/>
    </row>
    <row r="208" spans="1:30" s="31" customFormat="1" ht="15.75">
      <c r="A208" s="26" t="s">
        <v>305</v>
      </c>
      <c r="B208" s="27" t="s">
        <v>306</v>
      </c>
      <c r="C208" s="27"/>
      <c r="D208" s="27"/>
      <c r="E208" s="27"/>
      <c r="F208" s="27"/>
      <c r="G208" s="27"/>
      <c r="H208" s="27"/>
      <c r="I208" s="27"/>
      <c r="J208" s="27"/>
      <c r="K208" s="27"/>
      <c r="L208" s="27"/>
      <c r="M208" s="27"/>
      <c r="N208" s="27"/>
      <c r="O208" s="27"/>
      <c r="P208" s="27"/>
      <c r="Q208" s="28"/>
      <c r="R208" s="27"/>
      <c r="S208" s="27"/>
      <c r="T208" s="29">
        <f>T209+T214</f>
        <v>291.5</v>
      </c>
      <c r="U208" s="30"/>
      <c r="V208" s="30"/>
      <c r="W208" s="30"/>
      <c r="X208" s="30"/>
      <c r="Y208" s="30"/>
      <c r="Z208" s="30"/>
      <c r="AA208" s="30"/>
      <c r="AB208" s="30"/>
      <c r="AC208" s="30"/>
      <c r="AD208" s="30"/>
    </row>
    <row r="209" spans="1:30" ht="63">
      <c r="A209" s="5" t="s">
        <v>307</v>
      </c>
      <c r="B209" s="6" t="s">
        <v>308</v>
      </c>
      <c r="C209" s="6"/>
      <c r="D209" s="6"/>
      <c r="E209" s="6"/>
      <c r="F209" s="6"/>
      <c r="G209" s="6"/>
      <c r="H209" s="6"/>
      <c r="I209" s="6"/>
      <c r="J209" s="6"/>
      <c r="K209" s="6"/>
      <c r="L209" s="6"/>
      <c r="M209" s="6"/>
      <c r="N209" s="6"/>
      <c r="O209" s="6"/>
      <c r="P209" s="6"/>
      <c r="Q209" s="4"/>
      <c r="R209" s="6"/>
      <c r="S209" s="6"/>
      <c r="T209" s="7">
        <f>T210+T212</f>
        <v>280.10000000000002</v>
      </c>
      <c r="U209" s="8"/>
      <c r="V209" s="8"/>
      <c r="W209" s="8"/>
      <c r="X209" s="8"/>
      <c r="Y209" s="8"/>
      <c r="Z209" s="8"/>
      <c r="AA209" s="8"/>
      <c r="AB209" s="8"/>
      <c r="AC209" s="8"/>
      <c r="AD209" s="8"/>
    </row>
    <row r="210" spans="1:30" ht="94.5">
      <c r="A210" s="9" t="s">
        <v>309</v>
      </c>
      <c r="B210" s="6" t="s">
        <v>310</v>
      </c>
      <c r="C210" s="6"/>
      <c r="D210" s="6"/>
      <c r="E210" s="6"/>
      <c r="F210" s="6"/>
      <c r="G210" s="6"/>
      <c r="H210" s="6"/>
      <c r="I210" s="6"/>
      <c r="J210" s="6"/>
      <c r="K210" s="6"/>
      <c r="L210" s="6"/>
      <c r="M210" s="6"/>
      <c r="N210" s="6"/>
      <c r="O210" s="6"/>
      <c r="P210" s="6"/>
      <c r="Q210" s="4"/>
      <c r="R210" s="6"/>
      <c r="S210" s="6"/>
      <c r="T210" s="7">
        <v>144.6</v>
      </c>
      <c r="U210" s="8"/>
      <c r="V210" s="8"/>
      <c r="W210" s="8"/>
      <c r="X210" s="8"/>
      <c r="Y210" s="8"/>
      <c r="Z210" s="8"/>
      <c r="AA210" s="8"/>
      <c r="AB210" s="8"/>
      <c r="AC210" s="8"/>
      <c r="AD210" s="8"/>
    </row>
    <row r="211" spans="1:30" s="23" customFormat="1" ht="110.25">
      <c r="A211" s="18" t="s">
        <v>311</v>
      </c>
      <c r="B211" s="19" t="s">
        <v>310</v>
      </c>
      <c r="C211" s="19"/>
      <c r="D211" s="19"/>
      <c r="E211" s="19"/>
      <c r="F211" s="19"/>
      <c r="G211" s="19"/>
      <c r="H211" s="19"/>
      <c r="I211" s="19"/>
      <c r="J211" s="19"/>
      <c r="K211" s="19"/>
      <c r="L211" s="19"/>
      <c r="M211" s="19"/>
      <c r="N211" s="19"/>
      <c r="O211" s="19"/>
      <c r="P211" s="19"/>
      <c r="Q211" s="20" t="s">
        <v>18</v>
      </c>
      <c r="R211" s="19" t="s">
        <v>162</v>
      </c>
      <c r="S211" s="19" t="s">
        <v>20</v>
      </c>
      <c r="T211" s="21">
        <v>144.6</v>
      </c>
      <c r="U211" s="22"/>
      <c r="V211" s="22"/>
      <c r="W211" s="22"/>
      <c r="X211" s="22"/>
      <c r="Y211" s="22"/>
      <c r="Z211" s="22"/>
      <c r="AA211" s="22"/>
      <c r="AB211" s="22"/>
      <c r="AC211" s="22"/>
      <c r="AD211" s="22"/>
    </row>
    <row r="212" spans="1:30" ht="94.5">
      <c r="A212" s="9" t="s">
        <v>312</v>
      </c>
      <c r="B212" s="6" t="s">
        <v>313</v>
      </c>
      <c r="C212" s="6"/>
      <c r="D212" s="6"/>
      <c r="E212" s="6"/>
      <c r="F212" s="6"/>
      <c r="G212" s="6"/>
      <c r="H212" s="6"/>
      <c r="I212" s="6"/>
      <c r="J212" s="6"/>
      <c r="K212" s="6"/>
      <c r="L212" s="6"/>
      <c r="M212" s="6"/>
      <c r="N212" s="6"/>
      <c r="O212" s="6"/>
      <c r="P212" s="6"/>
      <c r="Q212" s="4"/>
      <c r="R212" s="6"/>
      <c r="S212" s="6"/>
      <c r="T212" s="7">
        <v>135.5</v>
      </c>
      <c r="U212" s="8"/>
      <c r="V212" s="8"/>
      <c r="W212" s="8"/>
      <c r="X212" s="8"/>
      <c r="Y212" s="8"/>
      <c r="Z212" s="8"/>
      <c r="AA212" s="8"/>
      <c r="AB212" s="8"/>
      <c r="AC212" s="8"/>
      <c r="AD212" s="8"/>
    </row>
    <row r="213" spans="1:30" s="23" customFormat="1" ht="94.5">
      <c r="A213" s="18" t="s">
        <v>314</v>
      </c>
      <c r="B213" s="19" t="s">
        <v>313</v>
      </c>
      <c r="C213" s="19"/>
      <c r="D213" s="19"/>
      <c r="E213" s="19"/>
      <c r="F213" s="19"/>
      <c r="G213" s="19"/>
      <c r="H213" s="19"/>
      <c r="I213" s="19"/>
      <c r="J213" s="19"/>
      <c r="K213" s="19"/>
      <c r="L213" s="19"/>
      <c r="M213" s="19"/>
      <c r="N213" s="19"/>
      <c r="O213" s="19"/>
      <c r="P213" s="19"/>
      <c r="Q213" s="20" t="s">
        <v>315</v>
      </c>
      <c r="R213" s="19" t="s">
        <v>140</v>
      </c>
      <c r="S213" s="19" t="s">
        <v>26</v>
      </c>
      <c r="T213" s="21">
        <v>135.5</v>
      </c>
      <c r="U213" s="22"/>
      <c r="V213" s="22"/>
      <c r="W213" s="22"/>
      <c r="X213" s="22"/>
      <c r="Y213" s="22"/>
      <c r="Z213" s="22"/>
      <c r="AA213" s="22"/>
      <c r="AB213" s="22"/>
      <c r="AC213" s="22"/>
      <c r="AD213" s="22"/>
    </row>
    <row r="214" spans="1:30" ht="31.5">
      <c r="A214" s="5" t="s">
        <v>316</v>
      </c>
      <c r="B214" s="6" t="s">
        <v>317</v>
      </c>
      <c r="C214" s="6"/>
      <c r="D214" s="6"/>
      <c r="E214" s="6"/>
      <c r="F214" s="6"/>
      <c r="G214" s="6"/>
      <c r="H214" s="6"/>
      <c r="I214" s="6"/>
      <c r="J214" s="6"/>
      <c r="K214" s="6"/>
      <c r="L214" s="6"/>
      <c r="M214" s="6"/>
      <c r="N214" s="6"/>
      <c r="O214" s="6"/>
      <c r="P214" s="6"/>
      <c r="Q214" s="4"/>
      <c r="R214" s="6"/>
      <c r="S214" s="6"/>
      <c r="T214" s="7">
        <f>T215+T217</f>
        <v>11.4</v>
      </c>
      <c r="U214" s="8"/>
      <c r="V214" s="8"/>
      <c r="W214" s="8"/>
      <c r="X214" s="8"/>
      <c r="Y214" s="8"/>
      <c r="Z214" s="8"/>
      <c r="AA214" s="8"/>
      <c r="AB214" s="8"/>
      <c r="AC214" s="8"/>
      <c r="AD214" s="8"/>
    </row>
    <row r="215" spans="1:30" ht="63">
      <c r="A215" s="5" t="s">
        <v>318</v>
      </c>
      <c r="B215" s="6" t="s">
        <v>319</v>
      </c>
      <c r="C215" s="6"/>
      <c r="D215" s="6"/>
      <c r="E215" s="6"/>
      <c r="F215" s="6"/>
      <c r="G215" s="6"/>
      <c r="H215" s="6"/>
      <c r="I215" s="6"/>
      <c r="J215" s="6"/>
      <c r="K215" s="6"/>
      <c r="L215" s="6"/>
      <c r="M215" s="6"/>
      <c r="N215" s="6"/>
      <c r="O215" s="6"/>
      <c r="P215" s="6"/>
      <c r="Q215" s="4"/>
      <c r="R215" s="6"/>
      <c r="S215" s="6"/>
      <c r="T215" s="7">
        <v>3</v>
      </c>
      <c r="U215" s="8"/>
      <c r="V215" s="8"/>
      <c r="W215" s="8"/>
      <c r="X215" s="8"/>
      <c r="Y215" s="8"/>
      <c r="Z215" s="8"/>
      <c r="AA215" s="8"/>
      <c r="AB215" s="8"/>
      <c r="AC215" s="8"/>
      <c r="AD215" s="8"/>
    </row>
    <row r="216" spans="1:30" s="23" customFormat="1" ht="78.75">
      <c r="A216" s="18" t="s">
        <v>320</v>
      </c>
      <c r="B216" s="19" t="s">
        <v>319</v>
      </c>
      <c r="C216" s="19"/>
      <c r="D216" s="19"/>
      <c r="E216" s="19"/>
      <c r="F216" s="19"/>
      <c r="G216" s="19"/>
      <c r="H216" s="19"/>
      <c r="I216" s="19"/>
      <c r="J216" s="19"/>
      <c r="K216" s="19"/>
      <c r="L216" s="19"/>
      <c r="M216" s="19"/>
      <c r="N216" s="19"/>
      <c r="O216" s="19"/>
      <c r="P216" s="19"/>
      <c r="Q216" s="20" t="s">
        <v>116</v>
      </c>
      <c r="R216" s="19" t="s">
        <v>141</v>
      </c>
      <c r="S216" s="19" t="s">
        <v>26</v>
      </c>
      <c r="T216" s="21">
        <v>3</v>
      </c>
      <c r="U216" s="22"/>
      <c r="V216" s="22"/>
      <c r="W216" s="22"/>
      <c r="X216" s="22"/>
      <c r="Y216" s="22"/>
      <c r="Z216" s="22"/>
      <c r="AA216" s="22"/>
      <c r="AB216" s="22"/>
      <c r="AC216" s="22"/>
      <c r="AD216" s="22"/>
    </row>
    <row r="217" spans="1:30" ht="126">
      <c r="A217" s="9" t="s">
        <v>321</v>
      </c>
      <c r="B217" s="6" t="s">
        <v>322</v>
      </c>
      <c r="C217" s="6"/>
      <c r="D217" s="6"/>
      <c r="E217" s="6"/>
      <c r="F217" s="6"/>
      <c r="G217" s="6"/>
      <c r="H217" s="6"/>
      <c r="I217" s="6"/>
      <c r="J217" s="6"/>
      <c r="K217" s="6"/>
      <c r="L217" s="6"/>
      <c r="M217" s="6"/>
      <c r="N217" s="6"/>
      <c r="O217" s="6"/>
      <c r="P217" s="6"/>
      <c r="Q217" s="4"/>
      <c r="R217" s="6"/>
      <c r="S217" s="6"/>
      <c r="T217" s="7">
        <f>T218+T219</f>
        <v>8.4</v>
      </c>
      <c r="U217" s="8"/>
      <c r="V217" s="8"/>
      <c r="W217" s="8"/>
      <c r="X217" s="8"/>
      <c r="Y217" s="8"/>
      <c r="Z217" s="8"/>
      <c r="AA217" s="8"/>
      <c r="AB217" s="8"/>
      <c r="AC217" s="8"/>
      <c r="AD217" s="8"/>
    </row>
    <row r="218" spans="1:30" s="23" customFormat="1" ht="126">
      <c r="A218" s="18" t="s">
        <v>323</v>
      </c>
      <c r="B218" s="19" t="s">
        <v>322</v>
      </c>
      <c r="C218" s="19"/>
      <c r="D218" s="19"/>
      <c r="E218" s="19"/>
      <c r="F218" s="19"/>
      <c r="G218" s="19"/>
      <c r="H218" s="19"/>
      <c r="I218" s="19"/>
      <c r="J218" s="19"/>
      <c r="K218" s="19"/>
      <c r="L218" s="19"/>
      <c r="M218" s="19"/>
      <c r="N218" s="19"/>
      <c r="O218" s="19"/>
      <c r="P218" s="19"/>
      <c r="Q218" s="20" t="s">
        <v>116</v>
      </c>
      <c r="R218" s="19" t="s">
        <v>162</v>
      </c>
      <c r="S218" s="19" t="s">
        <v>69</v>
      </c>
      <c r="T218" s="21">
        <v>0.1</v>
      </c>
      <c r="U218" s="22"/>
      <c r="V218" s="22"/>
      <c r="W218" s="22"/>
      <c r="X218" s="22"/>
      <c r="Y218" s="22"/>
      <c r="Z218" s="22"/>
      <c r="AA218" s="22"/>
      <c r="AB218" s="22"/>
      <c r="AC218" s="22"/>
      <c r="AD218" s="22"/>
    </row>
    <row r="219" spans="1:30" s="23" customFormat="1" ht="126">
      <c r="A219" s="18" t="s">
        <v>324</v>
      </c>
      <c r="B219" s="19" t="s">
        <v>322</v>
      </c>
      <c r="C219" s="19"/>
      <c r="D219" s="19"/>
      <c r="E219" s="19"/>
      <c r="F219" s="19"/>
      <c r="G219" s="19"/>
      <c r="H219" s="19"/>
      <c r="I219" s="19"/>
      <c r="J219" s="19"/>
      <c r="K219" s="19"/>
      <c r="L219" s="19"/>
      <c r="M219" s="19"/>
      <c r="N219" s="19"/>
      <c r="O219" s="19"/>
      <c r="P219" s="19"/>
      <c r="Q219" s="20" t="s">
        <v>173</v>
      </c>
      <c r="R219" s="19" t="s">
        <v>162</v>
      </c>
      <c r="S219" s="19" t="s">
        <v>69</v>
      </c>
      <c r="T219" s="21">
        <v>8.3000000000000007</v>
      </c>
      <c r="U219" s="22"/>
      <c r="V219" s="22"/>
      <c r="W219" s="22"/>
      <c r="X219" s="22"/>
      <c r="Y219" s="22"/>
      <c r="Z219" s="22"/>
      <c r="AA219" s="22"/>
      <c r="AB219" s="22"/>
      <c r="AC219" s="22"/>
      <c r="AD219" s="22"/>
    </row>
    <row r="220" spans="1:30" s="31" customFormat="1" ht="47.25">
      <c r="A220" s="26" t="s">
        <v>325</v>
      </c>
      <c r="B220" s="27" t="s">
        <v>326</v>
      </c>
      <c r="C220" s="27"/>
      <c r="D220" s="27"/>
      <c r="E220" s="27"/>
      <c r="F220" s="27"/>
      <c r="G220" s="27"/>
      <c r="H220" s="27"/>
      <c r="I220" s="27"/>
      <c r="J220" s="27"/>
      <c r="K220" s="27"/>
      <c r="L220" s="27"/>
      <c r="M220" s="27"/>
      <c r="N220" s="27"/>
      <c r="O220" s="27"/>
      <c r="P220" s="27"/>
      <c r="Q220" s="28"/>
      <c r="R220" s="27"/>
      <c r="S220" s="27"/>
      <c r="T220" s="29">
        <f>T221+T224</f>
        <v>19081.099999999999</v>
      </c>
      <c r="U220" s="30"/>
      <c r="V220" s="30"/>
      <c r="W220" s="30"/>
      <c r="X220" s="30"/>
      <c r="Y220" s="30"/>
      <c r="Z220" s="30"/>
      <c r="AA220" s="30"/>
      <c r="AB220" s="30"/>
      <c r="AC220" s="30"/>
      <c r="AD220" s="30"/>
    </row>
    <row r="221" spans="1:30" ht="31.5">
      <c r="A221" s="5" t="s">
        <v>327</v>
      </c>
      <c r="B221" s="6" t="s">
        <v>328</v>
      </c>
      <c r="C221" s="6"/>
      <c r="D221" s="6"/>
      <c r="E221" s="6"/>
      <c r="F221" s="6"/>
      <c r="G221" s="6"/>
      <c r="H221" s="6"/>
      <c r="I221" s="6"/>
      <c r="J221" s="6"/>
      <c r="K221" s="6"/>
      <c r="L221" s="6"/>
      <c r="M221" s="6"/>
      <c r="N221" s="6"/>
      <c r="O221" s="6"/>
      <c r="P221" s="6"/>
      <c r="Q221" s="4"/>
      <c r="R221" s="6"/>
      <c r="S221" s="6"/>
      <c r="T221" s="7">
        <v>7200</v>
      </c>
      <c r="U221" s="8"/>
      <c r="V221" s="8"/>
      <c r="W221" s="8"/>
      <c r="X221" s="8"/>
      <c r="Y221" s="8"/>
      <c r="Z221" s="8"/>
      <c r="AA221" s="8"/>
      <c r="AB221" s="8"/>
      <c r="AC221" s="8"/>
      <c r="AD221" s="8"/>
    </row>
    <row r="222" spans="1:30" ht="157.5">
      <c r="A222" s="9" t="s">
        <v>329</v>
      </c>
      <c r="B222" s="6" t="s">
        <v>330</v>
      </c>
      <c r="C222" s="6"/>
      <c r="D222" s="6"/>
      <c r="E222" s="6"/>
      <c r="F222" s="6"/>
      <c r="G222" s="6"/>
      <c r="H222" s="6"/>
      <c r="I222" s="6"/>
      <c r="J222" s="6"/>
      <c r="K222" s="6"/>
      <c r="L222" s="6"/>
      <c r="M222" s="6"/>
      <c r="N222" s="6"/>
      <c r="O222" s="6"/>
      <c r="P222" s="6"/>
      <c r="Q222" s="4"/>
      <c r="R222" s="6"/>
      <c r="S222" s="6"/>
      <c r="T222" s="7">
        <v>7200</v>
      </c>
      <c r="U222" s="8"/>
      <c r="V222" s="8"/>
      <c r="W222" s="8"/>
      <c r="X222" s="8"/>
      <c r="Y222" s="8"/>
      <c r="Z222" s="8"/>
      <c r="AA222" s="8"/>
      <c r="AB222" s="8"/>
      <c r="AC222" s="8"/>
      <c r="AD222" s="8"/>
    </row>
    <row r="223" spans="1:30" s="23" customFormat="1" ht="173.25">
      <c r="A223" s="18" t="s">
        <v>331</v>
      </c>
      <c r="B223" s="19" t="s">
        <v>330</v>
      </c>
      <c r="C223" s="19"/>
      <c r="D223" s="19"/>
      <c r="E223" s="19"/>
      <c r="F223" s="19"/>
      <c r="G223" s="19"/>
      <c r="H223" s="19"/>
      <c r="I223" s="19"/>
      <c r="J223" s="19"/>
      <c r="K223" s="19"/>
      <c r="L223" s="19"/>
      <c r="M223" s="19"/>
      <c r="N223" s="19"/>
      <c r="O223" s="19"/>
      <c r="P223" s="19"/>
      <c r="Q223" s="20" t="s">
        <v>116</v>
      </c>
      <c r="R223" s="19" t="s">
        <v>232</v>
      </c>
      <c r="S223" s="19" t="s">
        <v>332</v>
      </c>
      <c r="T223" s="21">
        <v>7200</v>
      </c>
      <c r="U223" s="22"/>
      <c r="V223" s="22"/>
      <c r="W223" s="22"/>
      <c r="X223" s="22"/>
      <c r="Y223" s="22"/>
      <c r="Z223" s="22"/>
      <c r="AA223" s="22"/>
      <c r="AB223" s="22"/>
      <c r="AC223" s="22"/>
      <c r="AD223" s="22"/>
    </row>
    <row r="224" spans="1:30" ht="31.5">
      <c r="A224" s="5" t="s">
        <v>333</v>
      </c>
      <c r="B224" s="6" t="s">
        <v>334</v>
      </c>
      <c r="C224" s="6"/>
      <c r="D224" s="6"/>
      <c r="E224" s="6"/>
      <c r="F224" s="6"/>
      <c r="G224" s="6"/>
      <c r="H224" s="6"/>
      <c r="I224" s="6"/>
      <c r="J224" s="6"/>
      <c r="K224" s="6"/>
      <c r="L224" s="6"/>
      <c r="M224" s="6"/>
      <c r="N224" s="6"/>
      <c r="O224" s="6"/>
      <c r="P224" s="6"/>
      <c r="Q224" s="4"/>
      <c r="R224" s="6"/>
      <c r="S224" s="6"/>
      <c r="T224" s="7">
        <f>T225+T227</f>
        <v>11881.1</v>
      </c>
      <c r="U224" s="8"/>
      <c r="V224" s="8"/>
      <c r="W224" s="8"/>
      <c r="X224" s="8"/>
      <c r="Y224" s="8"/>
      <c r="Z224" s="8"/>
      <c r="AA224" s="8"/>
      <c r="AB224" s="8"/>
      <c r="AC224" s="8"/>
      <c r="AD224" s="8"/>
    </row>
    <row r="225" spans="1:30" ht="126">
      <c r="A225" s="9" t="s">
        <v>335</v>
      </c>
      <c r="B225" s="6" t="s">
        <v>336</v>
      </c>
      <c r="C225" s="6"/>
      <c r="D225" s="6"/>
      <c r="E225" s="6"/>
      <c r="F225" s="6"/>
      <c r="G225" s="6"/>
      <c r="H225" s="6"/>
      <c r="I225" s="6"/>
      <c r="J225" s="6"/>
      <c r="K225" s="6"/>
      <c r="L225" s="6"/>
      <c r="M225" s="6"/>
      <c r="N225" s="6"/>
      <c r="O225" s="6"/>
      <c r="P225" s="6"/>
      <c r="Q225" s="4"/>
      <c r="R225" s="6"/>
      <c r="S225" s="6"/>
      <c r="T225" s="7">
        <v>6510</v>
      </c>
      <c r="U225" s="8"/>
      <c r="V225" s="8"/>
      <c r="W225" s="8"/>
      <c r="X225" s="8"/>
      <c r="Y225" s="8"/>
      <c r="Z225" s="8"/>
      <c r="AA225" s="8"/>
      <c r="AB225" s="8"/>
      <c r="AC225" s="8"/>
      <c r="AD225" s="8"/>
    </row>
    <row r="226" spans="1:30" s="23" customFormat="1" ht="126">
      <c r="A226" s="18" t="s">
        <v>337</v>
      </c>
      <c r="B226" s="19" t="s">
        <v>336</v>
      </c>
      <c r="C226" s="19"/>
      <c r="D226" s="19"/>
      <c r="E226" s="19"/>
      <c r="F226" s="19"/>
      <c r="G226" s="19"/>
      <c r="H226" s="19"/>
      <c r="I226" s="19"/>
      <c r="J226" s="19"/>
      <c r="K226" s="19"/>
      <c r="L226" s="19"/>
      <c r="M226" s="19"/>
      <c r="N226" s="19"/>
      <c r="O226" s="19"/>
      <c r="P226" s="19"/>
      <c r="Q226" s="20" t="s">
        <v>338</v>
      </c>
      <c r="R226" s="19" t="s">
        <v>162</v>
      </c>
      <c r="S226" s="19" t="s">
        <v>232</v>
      </c>
      <c r="T226" s="21">
        <v>6510</v>
      </c>
      <c r="U226" s="22"/>
      <c r="V226" s="22"/>
      <c r="W226" s="22"/>
      <c r="X226" s="22"/>
      <c r="Y226" s="22"/>
      <c r="Z226" s="22"/>
      <c r="AA226" s="22"/>
      <c r="AB226" s="22"/>
      <c r="AC226" s="22"/>
      <c r="AD226" s="22"/>
    </row>
    <row r="227" spans="1:30" ht="94.5">
      <c r="A227" s="9" t="s">
        <v>339</v>
      </c>
      <c r="B227" s="6" t="s">
        <v>340</v>
      </c>
      <c r="C227" s="6"/>
      <c r="D227" s="6"/>
      <c r="E227" s="6"/>
      <c r="F227" s="6"/>
      <c r="G227" s="6"/>
      <c r="H227" s="6"/>
      <c r="I227" s="6"/>
      <c r="J227" s="6"/>
      <c r="K227" s="6"/>
      <c r="L227" s="6"/>
      <c r="M227" s="6"/>
      <c r="N227" s="6"/>
      <c r="O227" s="6"/>
      <c r="P227" s="6"/>
      <c r="Q227" s="4"/>
      <c r="R227" s="6"/>
      <c r="S227" s="6"/>
      <c r="T227" s="7">
        <v>5371.1</v>
      </c>
      <c r="U227" s="8"/>
      <c r="V227" s="8"/>
      <c r="W227" s="8"/>
      <c r="X227" s="8"/>
      <c r="Y227" s="8"/>
      <c r="Z227" s="8"/>
      <c r="AA227" s="8"/>
      <c r="AB227" s="8"/>
      <c r="AC227" s="8"/>
      <c r="AD227" s="8"/>
    </row>
    <row r="228" spans="1:30" s="23" customFormat="1" ht="94.5">
      <c r="A228" s="18" t="s">
        <v>341</v>
      </c>
      <c r="B228" s="19" t="s">
        <v>340</v>
      </c>
      <c r="C228" s="19"/>
      <c r="D228" s="19"/>
      <c r="E228" s="19"/>
      <c r="F228" s="19"/>
      <c r="G228" s="19"/>
      <c r="H228" s="19"/>
      <c r="I228" s="19"/>
      <c r="J228" s="19"/>
      <c r="K228" s="19"/>
      <c r="L228" s="19"/>
      <c r="M228" s="19"/>
      <c r="N228" s="19"/>
      <c r="O228" s="19"/>
      <c r="P228" s="19"/>
      <c r="Q228" s="20" t="s">
        <v>173</v>
      </c>
      <c r="R228" s="19" t="s">
        <v>162</v>
      </c>
      <c r="S228" s="19" t="s">
        <v>232</v>
      </c>
      <c r="T228" s="21">
        <v>5371.1</v>
      </c>
      <c r="U228" s="22"/>
      <c r="V228" s="22"/>
      <c r="W228" s="22"/>
      <c r="X228" s="22"/>
      <c r="Y228" s="22"/>
      <c r="Z228" s="22"/>
      <c r="AA228" s="22"/>
      <c r="AB228" s="22"/>
      <c r="AC228" s="22"/>
      <c r="AD228" s="22"/>
    </row>
    <row r="229" spans="1:30" s="31" customFormat="1" ht="47.25">
      <c r="A229" s="26" t="s">
        <v>342</v>
      </c>
      <c r="B229" s="27" t="s">
        <v>343</v>
      </c>
      <c r="C229" s="27"/>
      <c r="D229" s="27"/>
      <c r="E229" s="27"/>
      <c r="F229" s="27"/>
      <c r="G229" s="27"/>
      <c r="H229" s="27"/>
      <c r="I229" s="27"/>
      <c r="J229" s="27"/>
      <c r="K229" s="27"/>
      <c r="L229" s="27"/>
      <c r="M229" s="27"/>
      <c r="N229" s="27"/>
      <c r="O229" s="27"/>
      <c r="P229" s="27"/>
      <c r="Q229" s="28"/>
      <c r="R229" s="27"/>
      <c r="S229" s="27"/>
      <c r="T229" s="29">
        <f>T230+T233</f>
        <v>11525.900000000001</v>
      </c>
      <c r="U229" s="30"/>
      <c r="V229" s="30"/>
      <c r="W229" s="30"/>
      <c r="X229" s="30"/>
      <c r="Y229" s="30"/>
      <c r="Z229" s="30"/>
      <c r="AA229" s="30"/>
      <c r="AB229" s="30"/>
      <c r="AC229" s="30"/>
      <c r="AD229" s="30"/>
    </row>
    <row r="230" spans="1:30" ht="15.75">
      <c r="A230" s="5" t="s">
        <v>344</v>
      </c>
      <c r="B230" s="6" t="s">
        <v>345</v>
      </c>
      <c r="C230" s="6"/>
      <c r="D230" s="6"/>
      <c r="E230" s="6"/>
      <c r="F230" s="6"/>
      <c r="G230" s="6"/>
      <c r="H230" s="6"/>
      <c r="I230" s="6"/>
      <c r="J230" s="6"/>
      <c r="K230" s="6"/>
      <c r="L230" s="6"/>
      <c r="M230" s="6"/>
      <c r="N230" s="6"/>
      <c r="O230" s="6"/>
      <c r="P230" s="6"/>
      <c r="Q230" s="4"/>
      <c r="R230" s="6"/>
      <c r="S230" s="6"/>
      <c r="T230" s="7">
        <v>243.4</v>
      </c>
      <c r="U230" s="8"/>
      <c r="V230" s="8"/>
      <c r="W230" s="8"/>
      <c r="X230" s="8"/>
      <c r="Y230" s="8"/>
      <c r="Z230" s="8"/>
      <c r="AA230" s="8"/>
      <c r="AB230" s="8"/>
      <c r="AC230" s="8"/>
      <c r="AD230" s="8"/>
    </row>
    <row r="231" spans="1:30" ht="94.5">
      <c r="A231" s="9" t="s">
        <v>346</v>
      </c>
      <c r="B231" s="6" t="s">
        <v>347</v>
      </c>
      <c r="C231" s="6"/>
      <c r="D231" s="6"/>
      <c r="E231" s="6"/>
      <c r="F231" s="6"/>
      <c r="G231" s="6"/>
      <c r="H231" s="6"/>
      <c r="I231" s="6"/>
      <c r="J231" s="6"/>
      <c r="K231" s="6"/>
      <c r="L231" s="6"/>
      <c r="M231" s="6"/>
      <c r="N231" s="6"/>
      <c r="O231" s="6"/>
      <c r="P231" s="6"/>
      <c r="Q231" s="4"/>
      <c r="R231" s="6"/>
      <c r="S231" s="6"/>
      <c r="T231" s="7">
        <v>243.4</v>
      </c>
      <c r="U231" s="8"/>
      <c r="V231" s="8"/>
      <c r="W231" s="8"/>
      <c r="X231" s="8"/>
      <c r="Y231" s="8"/>
      <c r="Z231" s="8"/>
      <c r="AA231" s="8"/>
      <c r="AB231" s="8"/>
      <c r="AC231" s="8"/>
      <c r="AD231" s="8"/>
    </row>
    <row r="232" spans="1:30" s="23" customFormat="1" ht="110.25">
      <c r="A232" s="18" t="s">
        <v>348</v>
      </c>
      <c r="B232" s="19" t="s">
        <v>347</v>
      </c>
      <c r="C232" s="19"/>
      <c r="D232" s="19"/>
      <c r="E232" s="19"/>
      <c r="F232" s="19"/>
      <c r="G232" s="19"/>
      <c r="H232" s="19"/>
      <c r="I232" s="19"/>
      <c r="J232" s="19"/>
      <c r="K232" s="19"/>
      <c r="L232" s="19"/>
      <c r="M232" s="19"/>
      <c r="N232" s="19"/>
      <c r="O232" s="19"/>
      <c r="P232" s="19"/>
      <c r="Q232" s="20" t="s">
        <v>116</v>
      </c>
      <c r="R232" s="19" t="s">
        <v>121</v>
      </c>
      <c r="S232" s="19" t="s">
        <v>26</v>
      </c>
      <c r="T232" s="21">
        <v>243.4</v>
      </c>
      <c r="U232" s="22"/>
      <c r="V232" s="22"/>
      <c r="W232" s="22"/>
      <c r="X232" s="22"/>
      <c r="Y232" s="22"/>
      <c r="Z232" s="22"/>
      <c r="AA232" s="22"/>
      <c r="AB232" s="22"/>
      <c r="AC232" s="22"/>
      <c r="AD232" s="22"/>
    </row>
    <row r="233" spans="1:30" ht="31.5">
      <c r="A233" s="5" t="s">
        <v>349</v>
      </c>
      <c r="B233" s="6" t="s">
        <v>350</v>
      </c>
      <c r="C233" s="6"/>
      <c r="D233" s="6"/>
      <c r="E233" s="6"/>
      <c r="F233" s="6"/>
      <c r="G233" s="6"/>
      <c r="H233" s="6"/>
      <c r="I233" s="6"/>
      <c r="J233" s="6"/>
      <c r="K233" s="6"/>
      <c r="L233" s="6"/>
      <c r="M233" s="6"/>
      <c r="N233" s="6"/>
      <c r="O233" s="6"/>
      <c r="P233" s="6"/>
      <c r="Q233" s="4"/>
      <c r="R233" s="6"/>
      <c r="S233" s="6"/>
      <c r="T233" s="7">
        <f>T234+T236+T238+T240+T242+T244+T246+T248</f>
        <v>11282.500000000002</v>
      </c>
      <c r="U233" s="8"/>
      <c r="V233" s="8"/>
      <c r="W233" s="8"/>
      <c r="X233" s="8"/>
      <c r="Y233" s="8"/>
      <c r="Z233" s="8"/>
      <c r="AA233" s="8"/>
      <c r="AB233" s="8"/>
      <c r="AC233" s="8"/>
      <c r="AD233" s="8"/>
    </row>
    <row r="234" spans="1:30" ht="94.5">
      <c r="A234" s="9" t="s">
        <v>351</v>
      </c>
      <c r="B234" s="6" t="s">
        <v>352</v>
      </c>
      <c r="C234" s="6"/>
      <c r="D234" s="6"/>
      <c r="E234" s="6"/>
      <c r="F234" s="6"/>
      <c r="G234" s="6"/>
      <c r="H234" s="6"/>
      <c r="I234" s="6"/>
      <c r="J234" s="6"/>
      <c r="K234" s="6"/>
      <c r="L234" s="6"/>
      <c r="M234" s="6"/>
      <c r="N234" s="6"/>
      <c r="O234" s="6"/>
      <c r="P234" s="6"/>
      <c r="Q234" s="4"/>
      <c r="R234" s="6"/>
      <c r="S234" s="6"/>
      <c r="T234" s="7">
        <v>77.5</v>
      </c>
      <c r="U234" s="8"/>
      <c r="V234" s="8"/>
      <c r="W234" s="8"/>
      <c r="X234" s="8"/>
      <c r="Y234" s="8"/>
      <c r="Z234" s="8"/>
      <c r="AA234" s="8"/>
      <c r="AB234" s="8"/>
      <c r="AC234" s="8"/>
      <c r="AD234" s="8"/>
    </row>
    <row r="235" spans="1:30" s="23" customFormat="1" ht="110.25">
      <c r="A235" s="18" t="s">
        <v>353</v>
      </c>
      <c r="B235" s="19" t="s">
        <v>352</v>
      </c>
      <c r="C235" s="19"/>
      <c r="D235" s="19"/>
      <c r="E235" s="19"/>
      <c r="F235" s="19"/>
      <c r="G235" s="19"/>
      <c r="H235" s="19"/>
      <c r="I235" s="19"/>
      <c r="J235" s="19"/>
      <c r="K235" s="19"/>
      <c r="L235" s="19"/>
      <c r="M235" s="19"/>
      <c r="N235" s="19"/>
      <c r="O235" s="19"/>
      <c r="P235" s="19"/>
      <c r="Q235" s="20" t="s">
        <v>116</v>
      </c>
      <c r="R235" s="19" t="s">
        <v>121</v>
      </c>
      <c r="S235" s="19" t="s">
        <v>20</v>
      </c>
      <c r="T235" s="21">
        <v>77.5</v>
      </c>
      <c r="U235" s="22"/>
      <c r="V235" s="22"/>
      <c r="W235" s="22"/>
      <c r="X235" s="22"/>
      <c r="Y235" s="22"/>
      <c r="Z235" s="22"/>
      <c r="AA235" s="22"/>
      <c r="AB235" s="22"/>
      <c r="AC235" s="22"/>
      <c r="AD235" s="22"/>
    </row>
    <row r="236" spans="1:30" ht="94.5">
      <c r="A236" s="9" t="s">
        <v>354</v>
      </c>
      <c r="B236" s="6" t="s">
        <v>355</v>
      </c>
      <c r="C236" s="6"/>
      <c r="D236" s="6"/>
      <c r="E236" s="6"/>
      <c r="F236" s="6"/>
      <c r="G236" s="6"/>
      <c r="H236" s="6"/>
      <c r="I236" s="6"/>
      <c r="J236" s="6"/>
      <c r="K236" s="6"/>
      <c r="L236" s="6"/>
      <c r="M236" s="6"/>
      <c r="N236" s="6"/>
      <c r="O236" s="6"/>
      <c r="P236" s="6"/>
      <c r="Q236" s="4"/>
      <c r="R236" s="6"/>
      <c r="S236" s="6"/>
      <c r="T236" s="7">
        <v>2037.8</v>
      </c>
      <c r="U236" s="8"/>
      <c r="V236" s="8"/>
      <c r="W236" s="8"/>
      <c r="X236" s="8"/>
      <c r="Y236" s="8"/>
      <c r="Z236" s="8"/>
      <c r="AA236" s="8"/>
      <c r="AB236" s="8"/>
      <c r="AC236" s="8"/>
      <c r="AD236" s="8"/>
    </row>
    <row r="237" spans="1:30" s="23" customFormat="1" ht="94.5">
      <c r="A237" s="18" t="s">
        <v>356</v>
      </c>
      <c r="B237" s="19" t="s">
        <v>355</v>
      </c>
      <c r="C237" s="19"/>
      <c r="D237" s="19"/>
      <c r="E237" s="19"/>
      <c r="F237" s="19"/>
      <c r="G237" s="19"/>
      <c r="H237" s="19"/>
      <c r="I237" s="19"/>
      <c r="J237" s="19"/>
      <c r="K237" s="19"/>
      <c r="L237" s="19"/>
      <c r="M237" s="19"/>
      <c r="N237" s="19"/>
      <c r="O237" s="19"/>
      <c r="P237" s="19"/>
      <c r="Q237" s="20" t="s">
        <v>116</v>
      </c>
      <c r="R237" s="19" t="s">
        <v>121</v>
      </c>
      <c r="S237" s="19" t="s">
        <v>20</v>
      </c>
      <c r="T237" s="21">
        <v>2037.8</v>
      </c>
      <c r="U237" s="22"/>
      <c r="V237" s="22"/>
      <c r="W237" s="22"/>
      <c r="X237" s="22"/>
      <c r="Y237" s="22"/>
      <c r="Z237" s="22"/>
      <c r="AA237" s="22"/>
      <c r="AB237" s="22"/>
      <c r="AC237" s="22"/>
      <c r="AD237" s="22"/>
    </row>
    <row r="238" spans="1:30" ht="94.5">
      <c r="A238" s="9" t="s">
        <v>357</v>
      </c>
      <c r="B238" s="6" t="s">
        <v>358</v>
      </c>
      <c r="C238" s="6"/>
      <c r="D238" s="6"/>
      <c r="E238" s="6"/>
      <c r="F238" s="6"/>
      <c r="G238" s="6"/>
      <c r="H238" s="6"/>
      <c r="I238" s="6"/>
      <c r="J238" s="6"/>
      <c r="K238" s="6"/>
      <c r="L238" s="6"/>
      <c r="M238" s="6"/>
      <c r="N238" s="6"/>
      <c r="O238" s="6"/>
      <c r="P238" s="6"/>
      <c r="Q238" s="4"/>
      <c r="R238" s="6"/>
      <c r="S238" s="6"/>
      <c r="T238" s="7">
        <v>424.9</v>
      </c>
      <c r="U238" s="8"/>
      <c r="V238" s="8"/>
      <c r="W238" s="8"/>
      <c r="X238" s="8"/>
      <c r="Y238" s="8"/>
      <c r="Z238" s="8"/>
      <c r="AA238" s="8"/>
      <c r="AB238" s="8"/>
      <c r="AC238" s="8"/>
      <c r="AD238" s="8"/>
    </row>
    <row r="239" spans="1:30" s="23" customFormat="1" ht="94.5">
      <c r="A239" s="18" t="s">
        <v>359</v>
      </c>
      <c r="B239" s="19" t="s">
        <v>358</v>
      </c>
      <c r="C239" s="19"/>
      <c r="D239" s="19"/>
      <c r="E239" s="19"/>
      <c r="F239" s="19"/>
      <c r="G239" s="19"/>
      <c r="H239" s="19"/>
      <c r="I239" s="19"/>
      <c r="J239" s="19"/>
      <c r="K239" s="19"/>
      <c r="L239" s="19"/>
      <c r="M239" s="19"/>
      <c r="N239" s="19"/>
      <c r="O239" s="19"/>
      <c r="P239" s="19"/>
      <c r="Q239" s="20" t="s">
        <v>116</v>
      </c>
      <c r="R239" s="19" t="s">
        <v>121</v>
      </c>
      <c r="S239" s="19" t="s">
        <v>20</v>
      </c>
      <c r="T239" s="21">
        <v>424.9</v>
      </c>
      <c r="U239" s="22"/>
      <c r="V239" s="22"/>
      <c r="W239" s="22"/>
      <c r="X239" s="22"/>
      <c r="Y239" s="22"/>
      <c r="Z239" s="22"/>
      <c r="AA239" s="22"/>
      <c r="AB239" s="22"/>
      <c r="AC239" s="22"/>
      <c r="AD239" s="22"/>
    </row>
    <row r="240" spans="1:30" ht="94.5">
      <c r="A240" s="9" t="s">
        <v>360</v>
      </c>
      <c r="B240" s="6" t="s">
        <v>361</v>
      </c>
      <c r="C240" s="6"/>
      <c r="D240" s="6"/>
      <c r="E240" s="6"/>
      <c r="F240" s="6"/>
      <c r="G240" s="6"/>
      <c r="H240" s="6"/>
      <c r="I240" s="6"/>
      <c r="J240" s="6"/>
      <c r="K240" s="6"/>
      <c r="L240" s="6"/>
      <c r="M240" s="6"/>
      <c r="N240" s="6"/>
      <c r="O240" s="6"/>
      <c r="P240" s="6"/>
      <c r="Q240" s="4"/>
      <c r="R240" s="6"/>
      <c r="S240" s="6"/>
      <c r="T240" s="7">
        <v>2684.5</v>
      </c>
      <c r="U240" s="8"/>
      <c r="V240" s="8"/>
      <c r="W240" s="8"/>
      <c r="X240" s="8"/>
      <c r="Y240" s="8"/>
      <c r="Z240" s="8"/>
      <c r="AA240" s="8"/>
      <c r="AB240" s="8"/>
      <c r="AC240" s="8"/>
      <c r="AD240" s="8"/>
    </row>
    <row r="241" spans="1:30" s="23" customFormat="1" ht="94.5">
      <c r="A241" s="18" t="s">
        <v>362</v>
      </c>
      <c r="B241" s="19" t="s">
        <v>361</v>
      </c>
      <c r="C241" s="19"/>
      <c r="D241" s="19"/>
      <c r="E241" s="19"/>
      <c r="F241" s="19"/>
      <c r="G241" s="19"/>
      <c r="H241" s="19"/>
      <c r="I241" s="19"/>
      <c r="J241" s="19"/>
      <c r="K241" s="19"/>
      <c r="L241" s="19"/>
      <c r="M241" s="19"/>
      <c r="N241" s="19"/>
      <c r="O241" s="19"/>
      <c r="P241" s="19"/>
      <c r="Q241" s="20" t="s">
        <v>116</v>
      </c>
      <c r="R241" s="19" t="s">
        <v>121</v>
      </c>
      <c r="S241" s="19" t="s">
        <v>20</v>
      </c>
      <c r="T241" s="21">
        <v>2684.5</v>
      </c>
      <c r="U241" s="22"/>
      <c r="V241" s="22"/>
      <c r="W241" s="22"/>
      <c r="X241" s="22"/>
      <c r="Y241" s="22"/>
      <c r="Z241" s="22"/>
      <c r="AA241" s="22"/>
      <c r="AB241" s="22"/>
      <c r="AC241" s="22"/>
      <c r="AD241" s="22"/>
    </row>
    <row r="242" spans="1:30" ht="94.5">
      <c r="A242" s="9" t="s">
        <v>363</v>
      </c>
      <c r="B242" s="6" t="s">
        <v>364</v>
      </c>
      <c r="C242" s="6"/>
      <c r="D242" s="6"/>
      <c r="E242" s="6"/>
      <c r="F242" s="6"/>
      <c r="G242" s="6"/>
      <c r="H242" s="6"/>
      <c r="I242" s="6"/>
      <c r="J242" s="6"/>
      <c r="K242" s="6"/>
      <c r="L242" s="6"/>
      <c r="M242" s="6"/>
      <c r="N242" s="6"/>
      <c r="O242" s="6"/>
      <c r="P242" s="6"/>
      <c r="Q242" s="4"/>
      <c r="R242" s="6"/>
      <c r="S242" s="6"/>
      <c r="T242" s="7">
        <v>1051.0999999999999</v>
      </c>
      <c r="U242" s="8"/>
      <c r="V242" s="8"/>
      <c r="W242" s="8"/>
      <c r="X242" s="8"/>
      <c r="Y242" s="8"/>
      <c r="Z242" s="8"/>
      <c r="AA242" s="8"/>
      <c r="AB242" s="8"/>
      <c r="AC242" s="8"/>
      <c r="AD242" s="8"/>
    </row>
    <row r="243" spans="1:30" s="23" customFormat="1" ht="110.25">
      <c r="A243" s="18" t="s">
        <v>365</v>
      </c>
      <c r="B243" s="19" t="s">
        <v>364</v>
      </c>
      <c r="C243" s="19"/>
      <c r="D243" s="19"/>
      <c r="E243" s="19"/>
      <c r="F243" s="19"/>
      <c r="G243" s="19"/>
      <c r="H243" s="19"/>
      <c r="I243" s="19"/>
      <c r="J243" s="19"/>
      <c r="K243" s="19"/>
      <c r="L243" s="19"/>
      <c r="M243" s="19"/>
      <c r="N243" s="19"/>
      <c r="O243" s="19"/>
      <c r="P243" s="19"/>
      <c r="Q243" s="20" t="s">
        <v>116</v>
      </c>
      <c r="R243" s="19" t="s">
        <v>121</v>
      </c>
      <c r="S243" s="19" t="s">
        <v>20</v>
      </c>
      <c r="T243" s="21">
        <v>1051.0999999999999</v>
      </c>
      <c r="U243" s="22"/>
      <c r="V243" s="22"/>
      <c r="W243" s="22"/>
      <c r="X243" s="22"/>
      <c r="Y243" s="22"/>
      <c r="Z243" s="22"/>
      <c r="AA243" s="22"/>
      <c r="AB243" s="22"/>
      <c r="AC243" s="22"/>
      <c r="AD243" s="22"/>
    </row>
    <row r="244" spans="1:30" ht="157.5">
      <c r="A244" s="9" t="s">
        <v>366</v>
      </c>
      <c r="B244" s="6" t="s">
        <v>367</v>
      </c>
      <c r="C244" s="6"/>
      <c r="D244" s="6"/>
      <c r="E244" s="6"/>
      <c r="F244" s="6"/>
      <c r="G244" s="6"/>
      <c r="H244" s="6"/>
      <c r="I244" s="6"/>
      <c r="J244" s="6"/>
      <c r="K244" s="6"/>
      <c r="L244" s="6"/>
      <c r="M244" s="6"/>
      <c r="N244" s="6"/>
      <c r="O244" s="6"/>
      <c r="P244" s="6"/>
      <c r="Q244" s="4"/>
      <c r="R244" s="6"/>
      <c r="S244" s="6"/>
      <c r="T244" s="7">
        <v>409.6</v>
      </c>
      <c r="U244" s="8"/>
      <c r="V244" s="8"/>
      <c r="W244" s="8"/>
      <c r="X244" s="8"/>
      <c r="Y244" s="8"/>
      <c r="Z244" s="8"/>
      <c r="AA244" s="8"/>
      <c r="AB244" s="8"/>
      <c r="AC244" s="8"/>
      <c r="AD244" s="8"/>
    </row>
    <row r="245" spans="1:30" s="23" customFormat="1" ht="157.5">
      <c r="A245" s="18" t="s">
        <v>368</v>
      </c>
      <c r="B245" s="19" t="s">
        <v>367</v>
      </c>
      <c r="C245" s="19"/>
      <c r="D245" s="19"/>
      <c r="E245" s="19"/>
      <c r="F245" s="19"/>
      <c r="G245" s="19"/>
      <c r="H245" s="19"/>
      <c r="I245" s="19"/>
      <c r="J245" s="19"/>
      <c r="K245" s="19"/>
      <c r="L245" s="19"/>
      <c r="M245" s="19"/>
      <c r="N245" s="19"/>
      <c r="O245" s="19"/>
      <c r="P245" s="19"/>
      <c r="Q245" s="20" t="s">
        <v>116</v>
      </c>
      <c r="R245" s="19" t="s">
        <v>121</v>
      </c>
      <c r="S245" s="19" t="s">
        <v>20</v>
      </c>
      <c r="T245" s="21">
        <v>409.6</v>
      </c>
      <c r="U245" s="22"/>
      <c r="V245" s="22"/>
      <c r="W245" s="22"/>
      <c r="X245" s="22"/>
      <c r="Y245" s="22"/>
      <c r="Z245" s="22"/>
      <c r="AA245" s="22"/>
      <c r="AB245" s="22"/>
      <c r="AC245" s="22"/>
      <c r="AD245" s="22"/>
    </row>
    <row r="246" spans="1:30" ht="78.75">
      <c r="A246" s="9" t="s">
        <v>369</v>
      </c>
      <c r="B246" s="6" t="s">
        <v>370</v>
      </c>
      <c r="C246" s="6"/>
      <c r="D246" s="6"/>
      <c r="E246" s="6"/>
      <c r="F246" s="6"/>
      <c r="G246" s="6"/>
      <c r="H246" s="6"/>
      <c r="I246" s="6"/>
      <c r="J246" s="6"/>
      <c r="K246" s="6"/>
      <c r="L246" s="6"/>
      <c r="M246" s="6"/>
      <c r="N246" s="6"/>
      <c r="O246" s="6"/>
      <c r="P246" s="6"/>
      <c r="Q246" s="4"/>
      <c r="R246" s="6"/>
      <c r="S246" s="6"/>
      <c r="T246" s="7">
        <v>405</v>
      </c>
      <c r="U246" s="8"/>
      <c r="V246" s="8"/>
      <c r="W246" s="8"/>
      <c r="X246" s="8"/>
      <c r="Y246" s="8"/>
      <c r="Z246" s="8"/>
      <c r="AA246" s="8"/>
      <c r="AB246" s="8"/>
      <c r="AC246" s="8"/>
      <c r="AD246" s="8"/>
    </row>
    <row r="247" spans="1:30" s="23" customFormat="1" ht="78.75">
      <c r="A247" s="18" t="s">
        <v>371</v>
      </c>
      <c r="B247" s="19" t="s">
        <v>370</v>
      </c>
      <c r="C247" s="19"/>
      <c r="D247" s="19"/>
      <c r="E247" s="19"/>
      <c r="F247" s="19"/>
      <c r="G247" s="19"/>
      <c r="H247" s="19"/>
      <c r="I247" s="19"/>
      <c r="J247" s="19"/>
      <c r="K247" s="19"/>
      <c r="L247" s="19"/>
      <c r="M247" s="19"/>
      <c r="N247" s="19"/>
      <c r="O247" s="19"/>
      <c r="P247" s="19"/>
      <c r="Q247" s="20" t="s">
        <v>123</v>
      </c>
      <c r="R247" s="19" t="s">
        <v>121</v>
      </c>
      <c r="S247" s="19" t="s">
        <v>20</v>
      </c>
      <c r="T247" s="21">
        <v>405</v>
      </c>
      <c r="U247" s="22"/>
      <c r="V247" s="22"/>
      <c r="W247" s="22"/>
      <c r="X247" s="22"/>
      <c r="Y247" s="22"/>
      <c r="Z247" s="22"/>
      <c r="AA247" s="22"/>
      <c r="AB247" s="22"/>
      <c r="AC247" s="22"/>
      <c r="AD247" s="22"/>
    </row>
    <row r="248" spans="1:30" ht="110.25">
      <c r="A248" s="9" t="s">
        <v>372</v>
      </c>
      <c r="B248" s="6" t="s">
        <v>373</v>
      </c>
      <c r="C248" s="6"/>
      <c r="D248" s="6"/>
      <c r="E248" s="6"/>
      <c r="F248" s="6"/>
      <c r="G248" s="6"/>
      <c r="H248" s="6"/>
      <c r="I248" s="6"/>
      <c r="J248" s="6"/>
      <c r="K248" s="6"/>
      <c r="L248" s="6"/>
      <c r="M248" s="6"/>
      <c r="N248" s="6"/>
      <c r="O248" s="6"/>
      <c r="P248" s="6"/>
      <c r="Q248" s="4"/>
      <c r="R248" s="6"/>
      <c r="S248" s="6"/>
      <c r="T248" s="7">
        <v>4192.1000000000004</v>
      </c>
      <c r="U248" s="8"/>
      <c r="V248" s="8"/>
      <c r="W248" s="8"/>
      <c r="X248" s="8"/>
      <c r="Y248" s="8"/>
      <c r="Z248" s="8"/>
      <c r="AA248" s="8"/>
      <c r="AB248" s="8"/>
      <c r="AC248" s="8"/>
      <c r="AD248" s="8"/>
    </row>
    <row r="249" spans="1:30" s="23" customFormat="1" ht="110.25">
      <c r="A249" s="18" t="s">
        <v>374</v>
      </c>
      <c r="B249" s="19" t="s">
        <v>373</v>
      </c>
      <c r="C249" s="19"/>
      <c r="D249" s="19"/>
      <c r="E249" s="19"/>
      <c r="F249" s="19"/>
      <c r="G249" s="19"/>
      <c r="H249" s="19"/>
      <c r="I249" s="19"/>
      <c r="J249" s="19"/>
      <c r="K249" s="19"/>
      <c r="L249" s="19"/>
      <c r="M249" s="19"/>
      <c r="N249" s="19"/>
      <c r="O249" s="19"/>
      <c r="P249" s="19"/>
      <c r="Q249" s="20" t="s">
        <v>123</v>
      </c>
      <c r="R249" s="19" t="s">
        <v>121</v>
      </c>
      <c r="S249" s="19" t="s">
        <v>20</v>
      </c>
      <c r="T249" s="21">
        <v>4192.1000000000004</v>
      </c>
      <c r="U249" s="22"/>
      <c r="V249" s="22"/>
      <c r="W249" s="22"/>
      <c r="X249" s="22"/>
      <c r="Y249" s="22"/>
      <c r="Z249" s="22"/>
      <c r="AA249" s="22"/>
      <c r="AB249" s="22"/>
      <c r="AC249" s="22"/>
      <c r="AD249" s="22"/>
    </row>
    <row r="250" spans="1:30" s="31" customFormat="1" ht="31.5">
      <c r="A250" s="26" t="s">
        <v>375</v>
      </c>
      <c r="B250" s="27" t="s">
        <v>376</v>
      </c>
      <c r="C250" s="27"/>
      <c r="D250" s="27"/>
      <c r="E250" s="27"/>
      <c r="F250" s="27"/>
      <c r="G250" s="27"/>
      <c r="H250" s="27"/>
      <c r="I250" s="27"/>
      <c r="J250" s="27"/>
      <c r="K250" s="27"/>
      <c r="L250" s="27"/>
      <c r="M250" s="27"/>
      <c r="N250" s="27"/>
      <c r="O250" s="27"/>
      <c r="P250" s="27"/>
      <c r="Q250" s="28"/>
      <c r="R250" s="27"/>
      <c r="S250" s="27"/>
      <c r="T250" s="29">
        <f>T251+T254+T257</f>
        <v>259.29999999999995</v>
      </c>
      <c r="U250" s="30"/>
      <c r="V250" s="30"/>
      <c r="W250" s="30"/>
      <c r="X250" s="30"/>
      <c r="Y250" s="30"/>
      <c r="Z250" s="30"/>
      <c r="AA250" s="30"/>
      <c r="AB250" s="30"/>
      <c r="AC250" s="30"/>
      <c r="AD250" s="30"/>
    </row>
    <row r="251" spans="1:30" ht="15.75">
      <c r="A251" s="5" t="s">
        <v>377</v>
      </c>
      <c r="B251" s="6" t="s">
        <v>378</v>
      </c>
      <c r="C251" s="6"/>
      <c r="D251" s="6"/>
      <c r="E251" s="6"/>
      <c r="F251" s="6"/>
      <c r="G251" s="6"/>
      <c r="H251" s="6"/>
      <c r="I251" s="6"/>
      <c r="J251" s="6"/>
      <c r="K251" s="6"/>
      <c r="L251" s="6"/>
      <c r="M251" s="6"/>
      <c r="N251" s="6"/>
      <c r="O251" s="6"/>
      <c r="P251" s="6"/>
      <c r="Q251" s="4"/>
      <c r="R251" s="6"/>
      <c r="S251" s="6"/>
      <c r="T251" s="7">
        <v>10</v>
      </c>
      <c r="U251" s="8"/>
      <c r="V251" s="8"/>
      <c r="W251" s="8"/>
      <c r="X251" s="8"/>
      <c r="Y251" s="8"/>
      <c r="Z251" s="8"/>
      <c r="AA251" s="8"/>
      <c r="AB251" s="8"/>
      <c r="AC251" s="8"/>
      <c r="AD251" s="8"/>
    </row>
    <row r="252" spans="1:30" ht="63">
      <c r="A252" s="5" t="s">
        <v>379</v>
      </c>
      <c r="B252" s="6" t="s">
        <v>380</v>
      </c>
      <c r="C252" s="6"/>
      <c r="D252" s="6"/>
      <c r="E252" s="6"/>
      <c r="F252" s="6"/>
      <c r="G252" s="6"/>
      <c r="H252" s="6"/>
      <c r="I252" s="6"/>
      <c r="J252" s="6"/>
      <c r="K252" s="6"/>
      <c r="L252" s="6"/>
      <c r="M252" s="6"/>
      <c r="N252" s="6"/>
      <c r="O252" s="6"/>
      <c r="P252" s="6"/>
      <c r="Q252" s="4"/>
      <c r="R252" s="6"/>
      <c r="S252" s="6"/>
      <c r="T252" s="7">
        <v>10</v>
      </c>
      <c r="U252" s="8"/>
      <c r="V252" s="8"/>
      <c r="W252" s="8"/>
      <c r="X252" s="8"/>
      <c r="Y252" s="8"/>
      <c r="Z252" s="8"/>
      <c r="AA252" s="8"/>
      <c r="AB252" s="8"/>
      <c r="AC252" s="8"/>
      <c r="AD252" s="8"/>
    </row>
    <row r="253" spans="1:30" s="23" customFormat="1" ht="78.75">
      <c r="A253" s="18" t="s">
        <v>381</v>
      </c>
      <c r="B253" s="19" t="s">
        <v>380</v>
      </c>
      <c r="C253" s="19"/>
      <c r="D253" s="19"/>
      <c r="E253" s="19"/>
      <c r="F253" s="19"/>
      <c r="G253" s="19"/>
      <c r="H253" s="19"/>
      <c r="I253" s="19"/>
      <c r="J253" s="19"/>
      <c r="K253" s="19"/>
      <c r="L253" s="19"/>
      <c r="M253" s="19"/>
      <c r="N253" s="19"/>
      <c r="O253" s="19"/>
      <c r="P253" s="19"/>
      <c r="Q253" s="20" t="s">
        <v>116</v>
      </c>
      <c r="R253" s="19" t="s">
        <v>68</v>
      </c>
      <c r="S253" s="19" t="s">
        <v>19</v>
      </c>
      <c r="T253" s="21">
        <v>10</v>
      </c>
      <c r="U253" s="22"/>
      <c r="V253" s="22"/>
      <c r="W253" s="22"/>
      <c r="X253" s="22"/>
      <c r="Y253" s="22"/>
      <c r="Z253" s="22"/>
      <c r="AA253" s="22"/>
      <c r="AB253" s="22"/>
      <c r="AC253" s="22"/>
      <c r="AD253" s="22"/>
    </row>
    <row r="254" spans="1:30" ht="31.5">
      <c r="A254" s="5" t="s">
        <v>382</v>
      </c>
      <c r="B254" s="6" t="s">
        <v>383</v>
      </c>
      <c r="C254" s="6"/>
      <c r="D254" s="6"/>
      <c r="E254" s="6"/>
      <c r="F254" s="6"/>
      <c r="G254" s="6"/>
      <c r="H254" s="6"/>
      <c r="I254" s="6"/>
      <c r="J254" s="6"/>
      <c r="K254" s="6"/>
      <c r="L254" s="6"/>
      <c r="M254" s="6"/>
      <c r="N254" s="6"/>
      <c r="O254" s="6"/>
      <c r="P254" s="6"/>
      <c r="Q254" s="4"/>
      <c r="R254" s="6"/>
      <c r="S254" s="6"/>
      <c r="T254" s="7">
        <v>146.19999999999999</v>
      </c>
      <c r="U254" s="8"/>
      <c r="V254" s="8"/>
      <c r="W254" s="8"/>
      <c r="X254" s="8"/>
      <c r="Y254" s="8"/>
      <c r="Z254" s="8"/>
      <c r="AA254" s="8"/>
      <c r="AB254" s="8"/>
      <c r="AC254" s="8"/>
      <c r="AD254" s="8"/>
    </row>
    <row r="255" spans="1:30" ht="78.75">
      <c r="A255" s="9" t="s">
        <v>384</v>
      </c>
      <c r="B255" s="6" t="s">
        <v>385</v>
      </c>
      <c r="C255" s="6"/>
      <c r="D255" s="6"/>
      <c r="E255" s="6"/>
      <c r="F255" s="6"/>
      <c r="G255" s="6"/>
      <c r="H255" s="6"/>
      <c r="I255" s="6"/>
      <c r="J255" s="6"/>
      <c r="K255" s="6"/>
      <c r="L255" s="6"/>
      <c r="M255" s="6"/>
      <c r="N255" s="6"/>
      <c r="O255" s="6"/>
      <c r="P255" s="6"/>
      <c r="Q255" s="4"/>
      <c r="R255" s="6"/>
      <c r="S255" s="6"/>
      <c r="T255" s="7">
        <v>146.19999999999999</v>
      </c>
      <c r="U255" s="8"/>
      <c r="V255" s="8"/>
      <c r="W255" s="8"/>
      <c r="X255" s="8"/>
      <c r="Y255" s="8"/>
      <c r="Z255" s="8"/>
      <c r="AA255" s="8"/>
      <c r="AB255" s="8"/>
      <c r="AC255" s="8"/>
      <c r="AD255" s="8"/>
    </row>
    <row r="256" spans="1:30" s="23" customFormat="1" ht="94.5">
      <c r="A256" s="18" t="s">
        <v>386</v>
      </c>
      <c r="B256" s="19" t="s">
        <v>385</v>
      </c>
      <c r="C256" s="19"/>
      <c r="D256" s="19"/>
      <c r="E256" s="19"/>
      <c r="F256" s="19"/>
      <c r="G256" s="19"/>
      <c r="H256" s="19"/>
      <c r="I256" s="19"/>
      <c r="J256" s="19"/>
      <c r="K256" s="19"/>
      <c r="L256" s="19"/>
      <c r="M256" s="19"/>
      <c r="N256" s="19"/>
      <c r="O256" s="19"/>
      <c r="P256" s="19"/>
      <c r="Q256" s="20" t="s">
        <v>18</v>
      </c>
      <c r="R256" s="19" t="s">
        <v>68</v>
      </c>
      <c r="S256" s="19" t="s">
        <v>20</v>
      </c>
      <c r="T256" s="21">
        <v>146.19999999999999</v>
      </c>
      <c r="U256" s="22"/>
      <c r="V256" s="22"/>
      <c r="W256" s="22"/>
      <c r="X256" s="22"/>
      <c r="Y256" s="22"/>
      <c r="Z256" s="22"/>
      <c r="AA256" s="22"/>
      <c r="AB256" s="22"/>
      <c r="AC256" s="22"/>
      <c r="AD256" s="22"/>
    </row>
    <row r="257" spans="1:30" ht="31.5">
      <c r="A257" s="5" t="s">
        <v>387</v>
      </c>
      <c r="B257" s="6" t="s">
        <v>388</v>
      </c>
      <c r="C257" s="6"/>
      <c r="D257" s="6"/>
      <c r="E257" s="6"/>
      <c r="F257" s="6"/>
      <c r="G257" s="6"/>
      <c r="H257" s="6"/>
      <c r="I257" s="6"/>
      <c r="J257" s="6"/>
      <c r="K257" s="6"/>
      <c r="L257" s="6"/>
      <c r="M257" s="6"/>
      <c r="N257" s="6"/>
      <c r="O257" s="6"/>
      <c r="P257" s="6"/>
      <c r="Q257" s="4"/>
      <c r="R257" s="6"/>
      <c r="S257" s="6"/>
      <c r="T257" s="7">
        <f>T258+T260+T262+T264</f>
        <v>103.1</v>
      </c>
      <c r="U257" s="8"/>
      <c r="V257" s="8"/>
      <c r="W257" s="8"/>
      <c r="X257" s="8"/>
      <c r="Y257" s="8"/>
      <c r="Z257" s="8"/>
      <c r="AA257" s="8"/>
      <c r="AB257" s="8"/>
      <c r="AC257" s="8"/>
      <c r="AD257" s="8"/>
    </row>
    <row r="258" spans="1:30" ht="78.75">
      <c r="A258" s="9" t="s">
        <v>389</v>
      </c>
      <c r="B258" s="6" t="s">
        <v>390</v>
      </c>
      <c r="C258" s="6"/>
      <c r="D258" s="6"/>
      <c r="E258" s="6"/>
      <c r="F258" s="6"/>
      <c r="G258" s="6"/>
      <c r="H258" s="6"/>
      <c r="I258" s="6"/>
      <c r="J258" s="6"/>
      <c r="K258" s="6"/>
      <c r="L258" s="6"/>
      <c r="M258" s="6"/>
      <c r="N258" s="6"/>
      <c r="O258" s="6"/>
      <c r="P258" s="6"/>
      <c r="Q258" s="4"/>
      <c r="R258" s="6"/>
      <c r="S258" s="6"/>
      <c r="T258" s="7">
        <v>50</v>
      </c>
      <c r="U258" s="8"/>
      <c r="V258" s="8"/>
      <c r="W258" s="8"/>
      <c r="X258" s="8"/>
      <c r="Y258" s="8"/>
      <c r="Z258" s="8"/>
      <c r="AA258" s="8"/>
      <c r="AB258" s="8"/>
      <c r="AC258" s="8"/>
      <c r="AD258" s="8"/>
    </row>
    <row r="259" spans="1:30" s="23" customFormat="1" ht="94.5">
      <c r="A259" s="18" t="s">
        <v>391</v>
      </c>
      <c r="B259" s="19" t="s">
        <v>390</v>
      </c>
      <c r="C259" s="19"/>
      <c r="D259" s="19"/>
      <c r="E259" s="19"/>
      <c r="F259" s="19"/>
      <c r="G259" s="19"/>
      <c r="H259" s="19"/>
      <c r="I259" s="19"/>
      <c r="J259" s="19"/>
      <c r="K259" s="19"/>
      <c r="L259" s="19"/>
      <c r="M259" s="19"/>
      <c r="N259" s="19"/>
      <c r="O259" s="19"/>
      <c r="P259" s="19"/>
      <c r="Q259" s="20" t="s">
        <v>18</v>
      </c>
      <c r="R259" s="19" t="s">
        <v>19</v>
      </c>
      <c r="S259" s="19" t="s">
        <v>232</v>
      </c>
      <c r="T259" s="21">
        <v>50</v>
      </c>
      <c r="U259" s="22"/>
      <c r="V259" s="22"/>
      <c r="W259" s="22"/>
      <c r="X259" s="22"/>
      <c r="Y259" s="22"/>
      <c r="Z259" s="22"/>
      <c r="AA259" s="22"/>
      <c r="AB259" s="22"/>
      <c r="AC259" s="22"/>
      <c r="AD259" s="22"/>
    </row>
    <row r="260" spans="1:30" ht="78.75">
      <c r="A260" s="9" t="s">
        <v>392</v>
      </c>
      <c r="B260" s="6" t="s">
        <v>393</v>
      </c>
      <c r="C260" s="6"/>
      <c r="D260" s="6"/>
      <c r="E260" s="6"/>
      <c r="F260" s="6"/>
      <c r="G260" s="6"/>
      <c r="H260" s="6"/>
      <c r="I260" s="6"/>
      <c r="J260" s="6"/>
      <c r="K260" s="6"/>
      <c r="L260" s="6"/>
      <c r="M260" s="6"/>
      <c r="N260" s="6"/>
      <c r="O260" s="6"/>
      <c r="P260" s="6"/>
      <c r="Q260" s="4"/>
      <c r="R260" s="6"/>
      <c r="S260" s="6"/>
      <c r="T260" s="7">
        <v>4</v>
      </c>
      <c r="U260" s="8"/>
      <c r="V260" s="8"/>
      <c r="W260" s="8"/>
      <c r="X260" s="8"/>
      <c r="Y260" s="8"/>
      <c r="Z260" s="8"/>
      <c r="AA260" s="8"/>
      <c r="AB260" s="8"/>
      <c r="AC260" s="8"/>
      <c r="AD260" s="8"/>
    </row>
    <row r="261" spans="1:30" s="23" customFormat="1" ht="94.5">
      <c r="A261" s="18" t="s">
        <v>394</v>
      </c>
      <c r="B261" s="19" t="s">
        <v>393</v>
      </c>
      <c r="C261" s="19"/>
      <c r="D261" s="19"/>
      <c r="E261" s="19"/>
      <c r="F261" s="19"/>
      <c r="G261" s="19"/>
      <c r="H261" s="19"/>
      <c r="I261" s="19"/>
      <c r="J261" s="19"/>
      <c r="K261" s="19"/>
      <c r="L261" s="19"/>
      <c r="M261" s="19"/>
      <c r="N261" s="19"/>
      <c r="O261" s="19"/>
      <c r="P261" s="19"/>
      <c r="Q261" s="20" t="s">
        <v>18</v>
      </c>
      <c r="R261" s="19" t="s">
        <v>140</v>
      </c>
      <c r="S261" s="19" t="s">
        <v>26</v>
      </c>
      <c r="T261" s="21">
        <v>4</v>
      </c>
      <c r="U261" s="22"/>
      <c r="V261" s="22"/>
      <c r="W261" s="22"/>
      <c r="X261" s="22"/>
      <c r="Y261" s="22"/>
      <c r="Z261" s="22"/>
      <c r="AA261" s="22"/>
      <c r="AB261" s="22"/>
      <c r="AC261" s="22"/>
      <c r="AD261" s="22"/>
    </row>
    <row r="262" spans="1:30" ht="110.25">
      <c r="A262" s="9" t="s">
        <v>395</v>
      </c>
      <c r="B262" s="6" t="s">
        <v>396</v>
      </c>
      <c r="C262" s="6"/>
      <c r="D262" s="6"/>
      <c r="E262" s="6"/>
      <c r="F262" s="6"/>
      <c r="G262" s="6"/>
      <c r="H262" s="6"/>
      <c r="I262" s="6"/>
      <c r="J262" s="6"/>
      <c r="K262" s="6"/>
      <c r="L262" s="6"/>
      <c r="M262" s="6"/>
      <c r="N262" s="6"/>
      <c r="O262" s="6"/>
      <c r="P262" s="6"/>
      <c r="Q262" s="4"/>
      <c r="R262" s="6"/>
      <c r="S262" s="6"/>
      <c r="T262" s="7">
        <v>6</v>
      </c>
      <c r="U262" s="8"/>
      <c r="V262" s="8"/>
      <c r="W262" s="8"/>
      <c r="X262" s="8"/>
      <c r="Y262" s="8"/>
      <c r="Z262" s="8"/>
      <c r="AA262" s="8"/>
      <c r="AB262" s="8"/>
      <c r="AC262" s="8"/>
      <c r="AD262" s="8"/>
    </row>
    <row r="263" spans="1:30" s="23" customFormat="1" ht="126">
      <c r="A263" s="18" t="s">
        <v>397</v>
      </c>
      <c r="B263" s="19" t="s">
        <v>396</v>
      </c>
      <c r="C263" s="19"/>
      <c r="D263" s="19"/>
      <c r="E263" s="19"/>
      <c r="F263" s="19"/>
      <c r="G263" s="19"/>
      <c r="H263" s="19"/>
      <c r="I263" s="19"/>
      <c r="J263" s="19"/>
      <c r="K263" s="19"/>
      <c r="L263" s="19"/>
      <c r="M263" s="19"/>
      <c r="N263" s="19"/>
      <c r="O263" s="19"/>
      <c r="P263" s="19"/>
      <c r="Q263" s="20" t="s">
        <v>18</v>
      </c>
      <c r="R263" s="19" t="s">
        <v>140</v>
      </c>
      <c r="S263" s="19" t="s">
        <v>26</v>
      </c>
      <c r="T263" s="21">
        <v>6</v>
      </c>
      <c r="U263" s="22"/>
      <c r="V263" s="22"/>
      <c r="W263" s="22"/>
      <c r="X263" s="22"/>
      <c r="Y263" s="22"/>
      <c r="Z263" s="22"/>
      <c r="AA263" s="22"/>
      <c r="AB263" s="22"/>
      <c r="AC263" s="22"/>
      <c r="AD263" s="22"/>
    </row>
    <row r="264" spans="1:30" ht="78.75">
      <c r="A264" s="9" t="s">
        <v>398</v>
      </c>
      <c r="B264" s="6" t="s">
        <v>399</v>
      </c>
      <c r="C264" s="6"/>
      <c r="D264" s="6"/>
      <c r="E264" s="6"/>
      <c r="F264" s="6"/>
      <c r="G264" s="6"/>
      <c r="H264" s="6"/>
      <c r="I264" s="6"/>
      <c r="J264" s="6"/>
      <c r="K264" s="6"/>
      <c r="L264" s="6"/>
      <c r="M264" s="6"/>
      <c r="N264" s="6"/>
      <c r="O264" s="6"/>
      <c r="P264" s="6"/>
      <c r="Q264" s="4"/>
      <c r="R264" s="6"/>
      <c r="S264" s="6"/>
      <c r="T264" s="7">
        <v>43.1</v>
      </c>
      <c r="U264" s="8"/>
      <c r="V264" s="8"/>
      <c r="W264" s="8"/>
      <c r="X264" s="8"/>
      <c r="Y264" s="8"/>
      <c r="Z264" s="8"/>
      <c r="AA264" s="8"/>
      <c r="AB264" s="8"/>
      <c r="AC264" s="8"/>
      <c r="AD264" s="8"/>
    </row>
    <row r="265" spans="1:30" s="23" customFormat="1" ht="78.75">
      <c r="A265" s="18" t="s">
        <v>400</v>
      </c>
      <c r="B265" s="19" t="s">
        <v>399</v>
      </c>
      <c r="C265" s="19"/>
      <c r="D265" s="19"/>
      <c r="E265" s="19"/>
      <c r="F265" s="19"/>
      <c r="G265" s="19"/>
      <c r="H265" s="19"/>
      <c r="I265" s="19"/>
      <c r="J265" s="19"/>
      <c r="K265" s="19"/>
      <c r="L265" s="19"/>
      <c r="M265" s="19"/>
      <c r="N265" s="19"/>
      <c r="O265" s="19"/>
      <c r="P265" s="19"/>
      <c r="Q265" s="20" t="s">
        <v>116</v>
      </c>
      <c r="R265" s="19" t="s">
        <v>141</v>
      </c>
      <c r="S265" s="19" t="s">
        <v>26</v>
      </c>
      <c r="T265" s="21">
        <v>43.1</v>
      </c>
      <c r="U265" s="22"/>
      <c r="V265" s="22"/>
      <c r="W265" s="22"/>
      <c r="X265" s="22"/>
      <c r="Y265" s="22"/>
      <c r="Z265" s="22"/>
      <c r="AA265" s="22"/>
      <c r="AB265" s="22"/>
      <c r="AC265" s="22"/>
      <c r="AD265" s="22"/>
    </row>
    <row r="266" spans="1:30" s="31" customFormat="1" ht="47.25">
      <c r="A266" s="26" t="s">
        <v>401</v>
      </c>
      <c r="B266" s="27" t="s">
        <v>402</v>
      </c>
      <c r="C266" s="27"/>
      <c r="D266" s="27"/>
      <c r="E266" s="27"/>
      <c r="F266" s="27"/>
      <c r="G266" s="27"/>
      <c r="H266" s="27"/>
      <c r="I266" s="27"/>
      <c r="J266" s="27"/>
      <c r="K266" s="27"/>
      <c r="L266" s="27"/>
      <c r="M266" s="27"/>
      <c r="N266" s="27"/>
      <c r="O266" s="27"/>
      <c r="P266" s="27"/>
      <c r="Q266" s="28"/>
      <c r="R266" s="27"/>
      <c r="S266" s="27"/>
      <c r="T266" s="29">
        <f>T267+T270+T273+T276</f>
        <v>8000.6</v>
      </c>
      <c r="U266" s="30"/>
      <c r="V266" s="30"/>
      <c r="W266" s="30"/>
      <c r="X266" s="30"/>
      <c r="Y266" s="30"/>
      <c r="Z266" s="30"/>
      <c r="AA266" s="30"/>
      <c r="AB266" s="30"/>
      <c r="AC266" s="30"/>
      <c r="AD266" s="30"/>
    </row>
    <row r="267" spans="1:30" ht="15.75">
      <c r="A267" s="5" t="s">
        <v>403</v>
      </c>
      <c r="B267" s="6" t="s">
        <v>404</v>
      </c>
      <c r="C267" s="6"/>
      <c r="D267" s="6"/>
      <c r="E267" s="6"/>
      <c r="F267" s="6"/>
      <c r="G267" s="6"/>
      <c r="H267" s="6"/>
      <c r="I267" s="6"/>
      <c r="J267" s="6"/>
      <c r="K267" s="6"/>
      <c r="L267" s="6"/>
      <c r="M267" s="6"/>
      <c r="N267" s="6"/>
      <c r="O267" s="6"/>
      <c r="P267" s="6"/>
      <c r="Q267" s="4"/>
      <c r="R267" s="6"/>
      <c r="S267" s="6"/>
      <c r="T267" s="7">
        <v>5927.7</v>
      </c>
      <c r="U267" s="8"/>
      <c r="V267" s="8"/>
      <c r="W267" s="8"/>
      <c r="X267" s="8"/>
      <c r="Y267" s="8"/>
      <c r="Z267" s="8"/>
      <c r="AA267" s="8"/>
      <c r="AB267" s="8"/>
      <c r="AC267" s="8"/>
      <c r="AD267" s="8"/>
    </row>
    <row r="268" spans="1:30" ht="78.75">
      <c r="A268" s="9" t="s">
        <v>405</v>
      </c>
      <c r="B268" s="6" t="s">
        <v>406</v>
      </c>
      <c r="C268" s="6"/>
      <c r="D268" s="6"/>
      <c r="E268" s="6"/>
      <c r="F268" s="6"/>
      <c r="G268" s="6"/>
      <c r="H268" s="6"/>
      <c r="I268" s="6"/>
      <c r="J268" s="6"/>
      <c r="K268" s="6"/>
      <c r="L268" s="6"/>
      <c r="M268" s="6"/>
      <c r="N268" s="6"/>
      <c r="O268" s="6"/>
      <c r="P268" s="6"/>
      <c r="Q268" s="4"/>
      <c r="R268" s="6"/>
      <c r="S268" s="6"/>
      <c r="T268" s="7">
        <v>5927.7</v>
      </c>
      <c r="U268" s="8"/>
      <c r="V268" s="8"/>
      <c r="W268" s="8"/>
      <c r="X268" s="8"/>
      <c r="Y268" s="8"/>
      <c r="Z268" s="8"/>
      <c r="AA268" s="8"/>
      <c r="AB268" s="8"/>
      <c r="AC268" s="8"/>
      <c r="AD268" s="8"/>
    </row>
    <row r="269" spans="1:30" s="23" customFormat="1" ht="110.25">
      <c r="A269" s="18" t="s">
        <v>407</v>
      </c>
      <c r="B269" s="19" t="s">
        <v>406</v>
      </c>
      <c r="C269" s="19"/>
      <c r="D269" s="19"/>
      <c r="E269" s="19"/>
      <c r="F269" s="19"/>
      <c r="G269" s="19"/>
      <c r="H269" s="19"/>
      <c r="I269" s="19"/>
      <c r="J269" s="19"/>
      <c r="K269" s="19"/>
      <c r="L269" s="19"/>
      <c r="M269" s="19"/>
      <c r="N269" s="19"/>
      <c r="O269" s="19"/>
      <c r="P269" s="19"/>
      <c r="Q269" s="20" t="s">
        <v>18</v>
      </c>
      <c r="R269" s="19" t="s">
        <v>69</v>
      </c>
      <c r="S269" s="19" t="s">
        <v>19</v>
      </c>
      <c r="T269" s="21">
        <v>5927.7</v>
      </c>
      <c r="U269" s="22"/>
      <c r="V269" s="22"/>
      <c r="W269" s="22"/>
      <c r="X269" s="22"/>
      <c r="Y269" s="22"/>
      <c r="Z269" s="22"/>
      <c r="AA269" s="22"/>
      <c r="AB269" s="22"/>
      <c r="AC269" s="22"/>
      <c r="AD269" s="22"/>
    </row>
    <row r="270" spans="1:30" ht="15.75">
      <c r="A270" s="5" t="s">
        <v>408</v>
      </c>
      <c r="B270" s="6" t="s">
        <v>409</v>
      </c>
      <c r="C270" s="6"/>
      <c r="D270" s="6"/>
      <c r="E270" s="6"/>
      <c r="F270" s="6"/>
      <c r="G270" s="6"/>
      <c r="H270" s="6"/>
      <c r="I270" s="6"/>
      <c r="J270" s="6"/>
      <c r="K270" s="6"/>
      <c r="L270" s="6"/>
      <c r="M270" s="6"/>
      <c r="N270" s="6"/>
      <c r="O270" s="6"/>
      <c r="P270" s="6"/>
      <c r="Q270" s="4"/>
      <c r="R270" s="6"/>
      <c r="S270" s="6"/>
      <c r="T270" s="7">
        <v>275.5</v>
      </c>
      <c r="U270" s="8"/>
      <c r="V270" s="8"/>
      <c r="W270" s="8"/>
      <c r="X270" s="8"/>
      <c r="Y270" s="8"/>
      <c r="Z270" s="8"/>
      <c r="AA270" s="8"/>
      <c r="AB270" s="8"/>
      <c r="AC270" s="8"/>
      <c r="AD270" s="8"/>
    </row>
    <row r="271" spans="1:30" ht="78.75">
      <c r="A271" s="9" t="s">
        <v>410</v>
      </c>
      <c r="B271" s="6" t="s">
        <v>411</v>
      </c>
      <c r="C271" s="6"/>
      <c r="D271" s="6"/>
      <c r="E271" s="6"/>
      <c r="F271" s="6"/>
      <c r="G271" s="6"/>
      <c r="H271" s="6"/>
      <c r="I271" s="6"/>
      <c r="J271" s="6"/>
      <c r="K271" s="6"/>
      <c r="L271" s="6"/>
      <c r="M271" s="6"/>
      <c r="N271" s="6"/>
      <c r="O271" s="6"/>
      <c r="P271" s="6"/>
      <c r="Q271" s="4"/>
      <c r="R271" s="6"/>
      <c r="S271" s="6"/>
      <c r="T271" s="7">
        <v>275.5</v>
      </c>
      <c r="U271" s="8"/>
      <c r="V271" s="8"/>
      <c r="W271" s="8"/>
      <c r="X271" s="8"/>
      <c r="Y271" s="8"/>
      <c r="Z271" s="8"/>
      <c r="AA271" s="8"/>
      <c r="AB271" s="8"/>
      <c r="AC271" s="8"/>
      <c r="AD271" s="8"/>
    </row>
    <row r="272" spans="1:30" s="23" customFormat="1" ht="110.25">
      <c r="A272" s="18" t="s">
        <v>412</v>
      </c>
      <c r="B272" s="19" t="s">
        <v>411</v>
      </c>
      <c r="C272" s="19"/>
      <c r="D272" s="19"/>
      <c r="E272" s="19"/>
      <c r="F272" s="19"/>
      <c r="G272" s="19"/>
      <c r="H272" s="19"/>
      <c r="I272" s="19"/>
      <c r="J272" s="19"/>
      <c r="K272" s="19"/>
      <c r="L272" s="19"/>
      <c r="M272" s="19"/>
      <c r="N272" s="19"/>
      <c r="O272" s="19"/>
      <c r="P272" s="19"/>
      <c r="Q272" s="20" t="s">
        <v>18</v>
      </c>
      <c r="R272" s="19" t="s">
        <v>69</v>
      </c>
      <c r="S272" s="19" t="s">
        <v>19</v>
      </c>
      <c r="T272" s="21">
        <v>275.5</v>
      </c>
      <c r="U272" s="22"/>
      <c r="V272" s="22"/>
      <c r="W272" s="22"/>
      <c r="X272" s="22"/>
      <c r="Y272" s="22"/>
      <c r="Z272" s="22"/>
      <c r="AA272" s="22"/>
      <c r="AB272" s="22"/>
      <c r="AC272" s="22"/>
      <c r="AD272" s="22"/>
    </row>
    <row r="273" spans="1:30" ht="31.5">
      <c r="A273" s="5" t="s">
        <v>413</v>
      </c>
      <c r="B273" s="6" t="s">
        <v>414</v>
      </c>
      <c r="C273" s="6"/>
      <c r="D273" s="6"/>
      <c r="E273" s="6"/>
      <c r="F273" s="6"/>
      <c r="G273" s="6"/>
      <c r="H273" s="6"/>
      <c r="I273" s="6"/>
      <c r="J273" s="6"/>
      <c r="K273" s="6"/>
      <c r="L273" s="6"/>
      <c r="M273" s="6"/>
      <c r="N273" s="6"/>
      <c r="O273" s="6"/>
      <c r="P273" s="6"/>
      <c r="Q273" s="4"/>
      <c r="R273" s="6"/>
      <c r="S273" s="6"/>
      <c r="T273" s="7">
        <v>1627.4</v>
      </c>
      <c r="U273" s="8"/>
      <c r="V273" s="8"/>
      <c r="W273" s="8"/>
      <c r="X273" s="8"/>
      <c r="Y273" s="8"/>
      <c r="Z273" s="8"/>
      <c r="AA273" s="8"/>
      <c r="AB273" s="8"/>
      <c r="AC273" s="8"/>
      <c r="AD273" s="8"/>
    </row>
    <row r="274" spans="1:30" ht="94.5">
      <c r="A274" s="9" t="s">
        <v>415</v>
      </c>
      <c r="B274" s="6" t="s">
        <v>416</v>
      </c>
      <c r="C274" s="6"/>
      <c r="D274" s="6"/>
      <c r="E274" s="6"/>
      <c r="F274" s="6"/>
      <c r="G274" s="6"/>
      <c r="H274" s="6"/>
      <c r="I274" s="6"/>
      <c r="J274" s="6"/>
      <c r="K274" s="6"/>
      <c r="L274" s="6"/>
      <c r="M274" s="6"/>
      <c r="N274" s="6"/>
      <c r="O274" s="6"/>
      <c r="P274" s="6"/>
      <c r="Q274" s="4"/>
      <c r="R274" s="6"/>
      <c r="S274" s="6"/>
      <c r="T274" s="7">
        <v>1627.4</v>
      </c>
      <c r="U274" s="8"/>
      <c r="V274" s="8"/>
      <c r="W274" s="8"/>
      <c r="X274" s="8"/>
      <c r="Y274" s="8"/>
      <c r="Z274" s="8"/>
      <c r="AA274" s="8"/>
      <c r="AB274" s="8"/>
      <c r="AC274" s="8"/>
      <c r="AD274" s="8"/>
    </row>
    <row r="275" spans="1:30" s="23" customFormat="1" ht="110.25">
      <c r="A275" s="18" t="s">
        <v>417</v>
      </c>
      <c r="B275" s="19" t="s">
        <v>416</v>
      </c>
      <c r="C275" s="19"/>
      <c r="D275" s="19"/>
      <c r="E275" s="19"/>
      <c r="F275" s="19"/>
      <c r="G275" s="19"/>
      <c r="H275" s="19"/>
      <c r="I275" s="19"/>
      <c r="J275" s="19"/>
      <c r="K275" s="19"/>
      <c r="L275" s="19"/>
      <c r="M275" s="19"/>
      <c r="N275" s="19"/>
      <c r="O275" s="19"/>
      <c r="P275" s="19"/>
      <c r="Q275" s="20" t="s">
        <v>18</v>
      </c>
      <c r="R275" s="19" t="s">
        <v>69</v>
      </c>
      <c r="S275" s="19" t="s">
        <v>19</v>
      </c>
      <c r="T275" s="21">
        <v>1627.4</v>
      </c>
      <c r="U275" s="22"/>
      <c r="V275" s="22"/>
      <c r="W275" s="22"/>
      <c r="X275" s="22"/>
      <c r="Y275" s="22"/>
      <c r="Z275" s="22"/>
      <c r="AA275" s="22"/>
      <c r="AB275" s="22"/>
      <c r="AC275" s="22"/>
      <c r="AD275" s="22"/>
    </row>
    <row r="276" spans="1:30" ht="31.5">
      <c r="A276" s="5" t="s">
        <v>418</v>
      </c>
      <c r="B276" s="6" t="s">
        <v>419</v>
      </c>
      <c r="C276" s="6"/>
      <c r="D276" s="6"/>
      <c r="E276" s="6"/>
      <c r="F276" s="6"/>
      <c r="G276" s="6"/>
      <c r="H276" s="6"/>
      <c r="I276" s="6"/>
      <c r="J276" s="6"/>
      <c r="K276" s="6"/>
      <c r="L276" s="6"/>
      <c r="M276" s="6"/>
      <c r="N276" s="6"/>
      <c r="O276" s="6"/>
      <c r="P276" s="6"/>
      <c r="Q276" s="4"/>
      <c r="R276" s="6"/>
      <c r="S276" s="6"/>
      <c r="T276" s="7">
        <v>170</v>
      </c>
      <c r="U276" s="8"/>
      <c r="V276" s="8"/>
      <c r="W276" s="8"/>
      <c r="X276" s="8"/>
      <c r="Y276" s="8"/>
      <c r="Z276" s="8"/>
      <c r="AA276" s="8"/>
      <c r="AB276" s="8"/>
      <c r="AC276" s="8"/>
      <c r="AD276" s="8"/>
    </row>
    <row r="277" spans="1:30" ht="94.5">
      <c r="A277" s="9" t="s">
        <v>420</v>
      </c>
      <c r="B277" s="6" t="s">
        <v>421</v>
      </c>
      <c r="C277" s="6"/>
      <c r="D277" s="6"/>
      <c r="E277" s="6"/>
      <c r="F277" s="6"/>
      <c r="G277" s="6"/>
      <c r="H277" s="6"/>
      <c r="I277" s="6"/>
      <c r="J277" s="6"/>
      <c r="K277" s="6"/>
      <c r="L277" s="6"/>
      <c r="M277" s="6"/>
      <c r="N277" s="6"/>
      <c r="O277" s="6"/>
      <c r="P277" s="6"/>
      <c r="Q277" s="4"/>
      <c r="R277" s="6"/>
      <c r="S277" s="6"/>
      <c r="T277" s="7">
        <v>170</v>
      </c>
      <c r="U277" s="8"/>
      <c r="V277" s="8"/>
      <c r="W277" s="8"/>
      <c r="X277" s="8"/>
      <c r="Y277" s="8"/>
      <c r="Z277" s="8"/>
      <c r="AA277" s="8"/>
      <c r="AB277" s="8"/>
      <c r="AC277" s="8"/>
      <c r="AD277" s="8"/>
    </row>
    <row r="278" spans="1:30" s="23" customFormat="1" ht="110.25">
      <c r="A278" s="18" t="s">
        <v>422</v>
      </c>
      <c r="B278" s="19" t="s">
        <v>421</v>
      </c>
      <c r="C278" s="19"/>
      <c r="D278" s="19"/>
      <c r="E278" s="19"/>
      <c r="F278" s="19"/>
      <c r="G278" s="19"/>
      <c r="H278" s="19"/>
      <c r="I278" s="19"/>
      <c r="J278" s="19"/>
      <c r="K278" s="19"/>
      <c r="L278" s="19"/>
      <c r="M278" s="19"/>
      <c r="N278" s="19"/>
      <c r="O278" s="19"/>
      <c r="P278" s="19"/>
      <c r="Q278" s="20" t="s">
        <v>18</v>
      </c>
      <c r="R278" s="19" t="s">
        <v>69</v>
      </c>
      <c r="S278" s="19" t="s">
        <v>19</v>
      </c>
      <c r="T278" s="21">
        <v>170</v>
      </c>
      <c r="U278" s="22"/>
      <c r="V278" s="22"/>
      <c r="W278" s="22"/>
      <c r="X278" s="22"/>
      <c r="Y278" s="22"/>
      <c r="Z278" s="22"/>
      <c r="AA278" s="22"/>
      <c r="AB278" s="22"/>
      <c r="AC278" s="22"/>
      <c r="AD278" s="22"/>
    </row>
    <row r="279" spans="1:30" s="31" customFormat="1" ht="31.5">
      <c r="A279" s="26" t="s">
        <v>423</v>
      </c>
      <c r="B279" s="27" t="s">
        <v>424</v>
      </c>
      <c r="C279" s="27"/>
      <c r="D279" s="27"/>
      <c r="E279" s="27"/>
      <c r="F279" s="27"/>
      <c r="G279" s="27"/>
      <c r="H279" s="27"/>
      <c r="I279" s="27"/>
      <c r="J279" s="27"/>
      <c r="K279" s="27"/>
      <c r="L279" s="27"/>
      <c r="M279" s="27"/>
      <c r="N279" s="27"/>
      <c r="O279" s="27"/>
      <c r="P279" s="27"/>
      <c r="Q279" s="28"/>
      <c r="R279" s="27"/>
      <c r="S279" s="27"/>
      <c r="T279" s="29">
        <f>T280+T312+T315</f>
        <v>63166.399999999994</v>
      </c>
      <c r="U279" s="30"/>
      <c r="V279" s="30"/>
      <c r="W279" s="30"/>
      <c r="X279" s="30"/>
      <c r="Y279" s="30"/>
      <c r="Z279" s="30"/>
      <c r="AA279" s="30"/>
      <c r="AB279" s="30"/>
      <c r="AC279" s="30"/>
      <c r="AD279" s="30"/>
    </row>
    <row r="280" spans="1:30" ht="15.75">
      <c r="A280" s="5" t="s">
        <v>425</v>
      </c>
      <c r="B280" s="6" t="s">
        <v>426</v>
      </c>
      <c r="C280" s="6"/>
      <c r="D280" s="6"/>
      <c r="E280" s="6"/>
      <c r="F280" s="6"/>
      <c r="G280" s="6"/>
      <c r="H280" s="6"/>
      <c r="I280" s="6"/>
      <c r="J280" s="6"/>
      <c r="K280" s="6"/>
      <c r="L280" s="6"/>
      <c r="M280" s="6"/>
      <c r="N280" s="6"/>
      <c r="O280" s="6"/>
      <c r="P280" s="6"/>
      <c r="Q280" s="4"/>
      <c r="R280" s="6"/>
      <c r="S280" s="6"/>
      <c r="T280" s="7">
        <f>T281+T284+T286+T288+T290+T292+T294+T296+T298+T300+T302+T304+T306+T308+T310</f>
        <v>58420.499999999993</v>
      </c>
      <c r="U280" s="8"/>
      <c r="V280" s="8"/>
      <c r="W280" s="8"/>
      <c r="X280" s="8"/>
      <c r="Y280" s="8"/>
      <c r="Z280" s="8"/>
      <c r="AA280" s="8"/>
      <c r="AB280" s="8"/>
      <c r="AC280" s="8"/>
      <c r="AD280" s="8"/>
    </row>
    <row r="281" spans="1:30" ht="63">
      <c r="A281" s="5" t="s">
        <v>427</v>
      </c>
      <c r="B281" s="6" t="s">
        <v>428</v>
      </c>
      <c r="C281" s="6"/>
      <c r="D281" s="6"/>
      <c r="E281" s="6"/>
      <c r="F281" s="6"/>
      <c r="G281" s="6"/>
      <c r="H281" s="6"/>
      <c r="I281" s="6"/>
      <c r="J281" s="6"/>
      <c r="K281" s="6"/>
      <c r="L281" s="6"/>
      <c r="M281" s="6"/>
      <c r="N281" s="6"/>
      <c r="O281" s="6"/>
      <c r="P281" s="6"/>
      <c r="Q281" s="4"/>
      <c r="R281" s="6"/>
      <c r="S281" s="6"/>
      <c r="T281" s="7">
        <f>T282+T283</f>
        <v>26275.5</v>
      </c>
      <c r="U281" s="8"/>
      <c r="V281" s="8"/>
      <c r="W281" s="8"/>
      <c r="X281" s="8"/>
      <c r="Y281" s="8"/>
      <c r="Z281" s="8"/>
      <c r="AA281" s="8"/>
      <c r="AB281" s="8"/>
      <c r="AC281" s="8"/>
      <c r="AD281" s="8"/>
    </row>
    <row r="282" spans="1:30" s="23" customFormat="1" ht="78.75">
      <c r="A282" s="18" t="s">
        <v>429</v>
      </c>
      <c r="B282" s="19" t="s">
        <v>428</v>
      </c>
      <c r="C282" s="19"/>
      <c r="D282" s="19"/>
      <c r="E282" s="19"/>
      <c r="F282" s="19"/>
      <c r="G282" s="19"/>
      <c r="H282" s="19"/>
      <c r="I282" s="19"/>
      <c r="J282" s="19"/>
      <c r="K282" s="19"/>
      <c r="L282" s="19"/>
      <c r="M282" s="19"/>
      <c r="N282" s="19"/>
      <c r="O282" s="19"/>
      <c r="P282" s="19"/>
      <c r="Q282" s="20" t="s">
        <v>18</v>
      </c>
      <c r="R282" s="19" t="s">
        <v>68</v>
      </c>
      <c r="S282" s="19" t="s">
        <v>69</v>
      </c>
      <c r="T282" s="21">
        <v>13965.9</v>
      </c>
      <c r="U282" s="22"/>
      <c r="V282" s="22"/>
      <c r="W282" s="22"/>
      <c r="X282" s="22"/>
      <c r="Y282" s="22"/>
      <c r="Z282" s="22"/>
      <c r="AA282" s="22"/>
      <c r="AB282" s="22"/>
      <c r="AC282" s="22"/>
      <c r="AD282" s="22"/>
    </row>
    <row r="283" spans="1:30" s="23" customFormat="1" ht="78.75">
      <c r="A283" s="18" t="s">
        <v>429</v>
      </c>
      <c r="B283" s="19" t="s">
        <v>428</v>
      </c>
      <c r="C283" s="19"/>
      <c r="D283" s="19"/>
      <c r="E283" s="19"/>
      <c r="F283" s="19"/>
      <c r="G283" s="19"/>
      <c r="H283" s="19"/>
      <c r="I283" s="19"/>
      <c r="J283" s="19"/>
      <c r="K283" s="19"/>
      <c r="L283" s="19"/>
      <c r="M283" s="19"/>
      <c r="N283" s="19"/>
      <c r="O283" s="19"/>
      <c r="P283" s="19"/>
      <c r="Q283" s="20" t="s">
        <v>18</v>
      </c>
      <c r="R283" s="19" t="s">
        <v>140</v>
      </c>
      <c r="S283" s="19" t="s">
        <v>26</v>
      </c>
      <c r="T283" s="21">
        <v>12309.6</v>
      </c>
      <c r="U283" s="22"/>
      <c r="V283" s="22"/>
      <c r="W283" s="22"/>
      <c r="X283" s="22"/>
      <c r="Y283" s="22"/>
      <c r="Z283" s="22"/>
      <c r="AA283" s="22"/>
      <c r="AB283" s="22"/>
      <c r="AC283" s="22"/>
      <c r="AD283" s="22"/>
    </row>
    <row r="284" spans="1:30" ht="63">
      <c r="A284" s="5" t="s">
        <v>430</v>
      </c>
      <c r="B284" s="6" t="s">
        <v>431</v>
      </c>
      <c r="C284" s="6"/>
      <c r="D284" s="6"/>
      <c r="E284" s="6"/>
      <c r="F284" s="6"/>
      <c r="G284" s="6"/>
      <c r="H284" s="6"/>
      <c r="I284" s="6"/>
      <c r="J284" s="6"/>
      <c r="K284" s="6"/>
      <c r="L284" s="6"/>
      <c r="M284" s="6"/>
      <c r="N284" s="6"/>
      <c r="O284" s="6"/>
      <c r="P284" s="6"/>
      <c r="Q284" s="4"/>
      <c r="R284" s="6"/>
      <c r="S284" s="6"/>
      <c r="T284" s="7">
        <v>753.3</v>
      </c>
      <c r="U284" s="8"/>
      <c r="V284" s="8"/>
      <c r="W284" s="8"/>
      <c r="X284" s="8"/>
      <c r="Y284" s="8"/>
      <c r="Z284" s="8"/>
      <c r="AA284" s="8"/>
      <c r="AB284" s="8"/>
      <c r="AC284" s="8"/>
      <c r="AD284" s="8"/>
    </row>
    <row r="285" spans="1:30" s="23" customFormat="1" ht="78.75">
      <c r="A285" s="18" t="s">
        <v>432</v>
      </c>
      <c r="B285" s="19" t="s">
        <v>431</v>
      </c>
      <c r="C285" s="19"/>
      <c r="D285" s="19"/>
      <c r="E285" s="19"/>
      <c r="F285" s="19"/>
      <c r="G285" s="19"/>
      <c r="H285" s="19"/>
      <c r="I285" s="19"/>
      <c r="J285" s="19"/>
      <c r="K285" s="19"/>
      <c r="L285" s="19"/>
      <c r="M285" s="19"/>
      <c r="N285" s="19"/>
      <c r="O285" s="19"/>
      <c r="P285" s="19"/>
      <c r="Q285" s="20" t="s">
        <v>18</v>
      </c>
      <c r="R285" s="19" t="s">
        <v>140</v>
      </c>
      <c r="S285" s="19" t="s">
        <v>26</v>
      </c>
      <c r="T285" s="21">
        <v>753.3</v>
      </c>
      <c r="U285" s="22"/>
      <c r="V285" s="22"/>
      <c r="W285" s="22"/>
      <c r="X285" s="22"/>
      <c r="Y285" s="22"/>
      <c r="Z285" s="22"/>
      <c r="AA285" s="22"/>
      <c r="AB285" s="22"/>
      <c r="AC285" s="22"/>
      <c r="AD285" s="22"/>
    </row>
    <row r="286" spans="1:30" ht="47.25">
      <c r="A286" s="5" t="s">
        <v>433</v>
      </c>
      <c r="B286" s="6" t="s">
        <v>434</v>
      </c>
      <c r="C286" s="6"/>
      <c r="D286" s="6"/>
      <c r="E286" s="6"/>
      <c r="F286" s="6"/>
      <c r="G286" s="6"/>
      <c r="H286" s="6"/>
      <c r="I286" s="6"/>
      <c r="J286" s="6"/>
      <c r="K286" s="6"/>
      <c r="L286" s="6"/>
      <c r="M286" s="6"/>
      <c r="N286" s="6"/>
      <c r="O286" s="6"/>
      <c r="P286" s="6"/>
      <c r="Q286" s="4"/>
      <c r="R286" s="6"/>
      <c r="S286" s="6"/>
      <c r="T286" s="7">
        <v>505.6</v>
      </c>
      <c r="U286" s="8"/>
      <c r="V286" s="8"/>
      <c r="W286" s="8"/>
      <c r="X286" s="8"/>
      <c r="Y286" s="8"/>
      <c r="Z286" s="8"/>
      <c r="AA286" s="8"/>
      <c r="AB286" s="8"/>
      <c r="AC286" s="8"/>
      <c r="AD286" s="8"/>
    </row>
    <row r="287" spans="1:30" s="23" customFormat="1" ht="63">
      <c r="A287" s="18" t="s">
        <v>435</v>
      </c>
      <c r="B287" s="19" t="s">
        <v>434</v>
      </c>
      <c r="C287" s="19"/>
      <c r="D287" s="19"/>
      <c r="E287" s="19"/>
      <c r="F287" s="19"/>
      <c r="G287" s="19"/>
      <c r="H287" s="19"/>
      <c r="I287" s="19"/>
      <c r="J287" s="19"/>
      <c r="K287" s="19"/>
      <c r="L287" s="19"/>
      <c r="M287" s="19"/>
      <c r="N287" s="19"/>
      <c r="O287" s="19"/>
      <c r="P287" s="19"/>
      <c r="Q287" s="20" t="s">
        <v>18</v>
      </c>
      <c r="R287" s="19" t="s">
        <v>140</v>
      </c>
      <c r="S287" s="19" t="s">
        <v>26</v>
      </c>
      <c r="T287" s="21">
        <v>505.6</v>
      </c>
      <c r="U287" s="22"/>
      <c r="V287" s="22"/>
      <c r="W287" s="22"/>
      <c r="X287" s="22"/>
      <c r="Y287" s="22"/>
      <c r="Z287" s="22"/>
      <c r="AA287" s="22"/>
      <c r="AB287" s="22"/>
      <c r="AC287" s="22"/>
      <c r="AD287" s="22"/>
    </row>
    <row r="288" spans="1:30" ht="63">
      <c r="A288" s="5" t="s">
        <v>436</v>
      </c>
      <c r="B288" s="6" t="s">
        <v>437</v>
      </c>
      <c r="C288" s="6"/>
      <c r="D288" s="6"/>
      <c r="E288" s="6"/>
      <c r="F288" s="6"/>
      <c r="G288" s="6"/>
      <c r="H288" s="6"/>
      <c r="I288" s="6"/>
      <c r="J288" s="6"/>
      <c r="K288" s="6"/>
      <c r="L288" s="6"/>
      <c r="M288" s="6"/>
      <c r="N288" s="6"/>
      <c r="O288" s="6"/>
      <c r="P288" s="6"/>
      <c r="Q288" s="4"/>
      <c r="R288" s="6"/>
      <c r="S288" s="6"/>
      <c r="T288" s="7">
        <v>1513.5</v>
      </c>
      <c r="U288" s="8"/>
      <c r="V288" s="8"/>
      <c r="W288" s="8"/>
      <c r="X288" s="8"/>
      <c r="Y288" s="8"/>
      <c r="Z288" s="8"/>
      <c r="AA288" s="8"/>
      <c r="AB288" s="8"/>
      <c r="AC288" s="8"/>
      <c r="AD288" s="8"/>
    </row>
    <row r="289" spans="1:30" s="23" customFormat="1" ht="78.75">
      <c r="A289" s="18" t="s">
        <v>438</v>
      </c>
      <c r="B289" s="19" t="s">
        <v>437</v>
      </c>
      <c r="C289" s="19"/>
      <c r="D289" s="19"/>
      <c r="E289" s="19"/>
      <c r="F289" s="19"/>
      <c r="G289" s="19"/>
      <c r="H289" s="19"/>
      <c r="I289" s="19"/>
      <c r="J289" s="19"/>
      <c r="K289" s="19"/>
      <c r="L289" s="19"/>
      <c r="M289" s="19"/>
      <c r="N289" s="19"/>
      <c r="O289" s="19"/>
      <c r="P289" s="19"/>
      <c r="Q289" s="20" t="s">
        <v>18</v>
      </c>
      <c r="R289" s="19" t="s">
        <v>140</v>
      </c>
      <c r="S289" s="19" t="s">
        <v>26</v>
      </c>
      <c r="T289" s="21">
        <v>1513.5</v>
      </c>
      <c r="U289" s="22"/>
      <c r="V289" s="22"/>
      <c r="W289" s="22"/>
      <c r="X289" s="22"/>
      <c r="Y289" s="22"/>
      <c r="Z289" s="22"/>
      <c r="AA289" s="22"/>
      <c r="AB289" s="22"/>
      <c r="AC289" s="22"/>
      <c r="AD289" s="22"/>
    </row>
    <row r="290" spans="1:30" ht="47.25">
      <c r="A290" s="5" t="s">
        <v>439</v>
      </c>
      <c r="B290" s="6" t="s">
        <v>440</v>
      </c>
      <c r="C290" s="6"/>
      <c r="D290" s="6"/>
      <c r="E290" s="6"/>
      <c r="F290" s="6"/>
      <c r="G290" s="6"/>
      <c r="H290" s="6"/>
      <c r="I290" s="6"/>
      <c r="J290" s="6"/>
      <c r="K290" s="6"/>
      <c r="L290" s="6"/>
      <c r="M290" s="6"/>
      <c r="N290" s="6"/>
      <c r="O290" s="6"/>
      <c r="P290" s="6"/>
      <c r="Q290" s="4"/>
      <c r="R290" s="6"/>
      <c r="S290" s="6"/>
      <c r="T290" s="7">
        <v>300</v>
      </c>
      <c r="U290" s="8"/>
      <c r="V290" s="8"/>
      <c r="W290" s="8"/>
      <c r="X290" s="8"/>
      <c r="Y290" s="8"/>
      <c r="Z290" s="8"/>
      <c r="AA290" s="8"/>
      <c r="AB290" s="8"/>
      <c r="AC290" s="8"/>
      <c r="AD290" s="8"/>
    </row>
    <row r="291" spans="1:30" s="23" customFormat="1" ht="63">
      <c r="A291" s="18" t="s">
        <v>441</v>
      </c>
      <c r="B291" s="19" t="s">
        <v>440</v>
      </c>
      <c r="C291" s="19"/>
      <c r="D291" s="19"/>
      <c r="E291" s="19"/>
      <c r="F291" s="19"/>
      <c r="G291" s="19"/>
      <c r="H291" s="19"/>
      <c r="I291" s="19"/>
      <c r="J291" s="19"/>
      <c r="K291" s="19"/>
      <c r="L291" s="19"/>
      <c r="M291" s="19"/>
      <c r="N291" s="19"/>
      <c r="O291" s="19"/>
      <c r="P291" s="19"/>
      <c r="Q291" s="20" t="s">
        <v>18</v>
      </c>
      <c r="R291" s="19" t="s">
        <v>140</v>
      </c>
      <c r="S291" s="19" t="s">
        <v>26</v>
      </c>
      <c r="T291" s="21">
        <v>300</v>
      </c>
      <c r="U291" s="22"/>
      <c r="V291" s="22"/>
      <c r="W291" s="22"/>
      <c r="X291" s="22"/>
      <c r="Y291" s="22"/>
      <c r="Z291" s="22"/>
      <c r="AA291" s="22"/>
      <c r="AB291" s="22"/>
      <c r="AC291" s="22"/>
      <c r="AD291" s="22"/>
    </row>
    <row r="292" spans="1:30" ht="63">
      <c r="A292" s="5" t="s">
        <v>442</v>
      </c>
      <c r="B292" s="6" t="s">
        <v>443</v>
      </c>
      <c r="C292" s="6"/>
      <c r="D292" s="6"/>
      <c r="E292" s="6"/>
      <c r="F292" s="6"/>
      <c r="G292" s="6"/>
      <c r="H292" s="6"/>
      <c r="I292" s="6"/>
      <c r="J292" s="6"/>
      <c r="K292" s="6"/>
      <c r="L292" s="6"/>
      <c r="M292" s="6"/>
      <c r="N292" s="6"/>
      <c r="O292" s="6"/>
      <c r="P292" s="6"/>
      <c r="Q292" s="4"/>
      <c r="R292" s="6"/>
      <c r="S292" s="6"/>
      <c r="T292" s="7">
        <v>11403.4</v>
      </c>
      <c r="U292" s="8"/>
      <c r="V292" s="8"/>
      <c r="W292" s="8"/>
      <c r="X292" s="8"/>
      <c r="Y292" s="8"/>
      <c r="Z292" s="8"/>
      <c r="AA292" s="8"/>
      <c r="AB292" s="8"/>
      <c r="AC292" s="8"/>
      <c r="AD292" s="8"/>
    </row>
    <row r="293" spans="1:30" s="23" customFormat="1" ht="78.75">
      <c r="A293" s="18" t="s">
        <v>444</v>
      </c>
      <c r="B293" s="19" t="s">
        <v>443</v>
      </c>
      <c r="C293" s="19"/>
      <c r="D293" s="19"/>
      <c r="E293" s="19"/>
      <c r="F293" s="19"/>
      <c r="G293" s="19"/>
      <c r="H293" s="19"/>
      <c r="I293" s="19"/>
      <c r="J293" s="19"/>
      <c r="K293" s="19"/>
      <c r="L293" s="19"/>
      <c r="M293" s="19"/>
      <c r="N293" s="19"/>
      <c r="O293" s="19"/>
      <c r="P293" s="19"/>
      <c r="Q293" s="20" t="s">
        <v>18</v>
      </c>
      <c r="R293" s="19" t="s">
        <v>140</v>
      </c>
      <c r="S293" s="19" t="s">
        <v>26</v>
      </c>
      <c r="T293" s="21">
        <v>11403.4</v>
      </c>
      <c r="U293" s="22"/>
      <c r="V293" s="22"/>
      <c r="W293" s="22"/>
      <c r="X293" s="22"/>
      <c r="Y293" s="22"/>
      <c r="Z293" s="22"/>
      <c r="AA293" s="22"/>
      <c r="AB293" s="22"/>
      <c r="AC293" s="22"/>
      <c r="AD293" s="22"/>
    </row>
    <row r="294" spans="1:30" ht="63">
      <c r="A294" s="5" t="s">
        <v>445</v>
      </c>
      <c r="B294" s="6" t="s">
        <v>446</v>
      </c>
      <c r="C294" s="6"/>
      <c r="D294" s="6"/>
      <c r="E294" s="6"/>
      <c r="F294" s="6"/>
      <c r="G294" s="6"/>
      <c r="H294" s="6"/>
      <c r="I294" s="6"/>
      <c r="J294" s="6"/>
      <c r="K294" s="6"/>
      <c r="L294" s="6"/>
      <c r="M294" s="6"/>
      <c r="N294" s="6"/>
      <c r="O294" s="6"/>
      <c r="P294" s="6"/>
      <c r="Q294" s="4"/>
      <c r="R294" s="6"/>
      <c r="S294" s="6"/>
      <c r="T294" s="7">
        <v>11554.8</v>
      </c>
      <c r="U294" s="8"/>
      <c r="V294" s="8"/>
      <c r="W294" s="8"/>
      <c r="X294" s="8"/>
      <c r="Y294" s="8"/>
      <c r="Z294" s="8"/>
      <c r="AA294" s="8"/>
      <c r="AB294" s="8"/>
      <c r="AC294" s="8"/>
      <c r="AD294" s="8"/>
    </row>
    <row r="295" spans="1:30" s="23" customFormat="1" ht="78.75">
      <c r="A295" s="18" t="s">
        <v>447</v>
      </c>
      <c r="B295" s="19" t="s">
        <v>446</v>
      </c>
      <c r="C295" s="19"/>
      <c r="D295" s="19"/>
      <c r="E295" s="19"/>
      <c r="F295" s="19"/>
      <c r="G295" s="19"/>
      <c r="H295" s="19"/>
      <c r="I295" s="19"/>
      <c r="J295" s="19"/>
      <c r="K295" s="19"/>
      <c r="L295" s="19"/>
      <c r="M295" s="19"/>
      <c r="N295" s="19"/>
      <c r="O295" s="19"/>
      <c r="P295" s="19"/>
      <c r="Q295" s="20" t="s">
        <v>18</v>
      </c>
      <c r="R295" s="19" t="s">
        <v>140</v>
      </c>
      <c r="S295" s="19" t="s">
        <v>26</v>
      </c>
      <c r="T295" s="21">
        <v>11554.8</v>
      </c>
      <c r="U295" s="22"/>
      <c r="V295" s="22"/>
      <c r="W295" s="22"/>
      <c r="X295" s="22"/>
      <c r="Y295" s="22"/>
      <c r="Z295" s="22"/>
      <c r="AA295" s="22"/>
      <c r="AB295" s="22"/>
      <c r="AC295" s="22"/>
      <c r="AD295" s="22"/>
    </row>
    <row r="296" spans="1:30" ht="47.25">
      <c r="A296" s="5" t="s">
        <v>448</v>
      </c>
      <c r="B296" s="6" t="s">
        <v>449</v>
      </c>
      <c r="C296" s="6"/>
      <c r="D296" s="6"/>
      <c r="E296" s="6"/>
      <c r="F296" s="6"/>
      <c r="G296" s="6"/>
      <c r="H296" s="6"/>
      <c r="I296" s="6"/>
      <c r="J296" s="6"/>
      <c r="K296" s="6"/>
      <c r="L296" s="6"/>
      <c r="M296" s="6"/>
      <c r="N296" s="6"/>
      <c r="O296" s="6"/>
      <c r="P296" s="6"/>
      <c r="Q296" s="4"/>
      <c r="R296" s="6"/>
      <c r="S296" s="6"/>
      <c r="T296" s="7">
        <v>388.9</v>
      </c>
      <c r="U296" s="8"/>
      <c r="V296" s="8"/>
      <c r="W296" s="8"/>
      <c r="X296" s="8"/>
      <c r="Y296" s="8"/>
      <c r="Z296" s="8"/>
      <c r="AA296" s="8"/>
      <c r="AB296" s="8"/>
      <c r="AC296" s="8"/>
      <c r="AD296" s="8"/>
    </row>
    <row r="297" spans="1:30" s="23" customFormat="1" ht="47.25">
      <c r="A297" s="25" t="s">
        <v>450</v>
      </c>
      <c r="B297" s="19" t="s">
        <v>449</v>
      </c>
      <c r="C297" s="19"/>
      <c r="D297" s="19"/>
      <c r="E297" s="19"/>
      <c r="F297" s="19"/>
      <c r="G297" s="19"/>
      <c r="H297" s="19"/>
      <c r="I297" s="19"/>
      <c r="J297" s="19"/>
      <c r="K297" s="19"/>
      <c r="L297" s="19"/>
      <c r="M297" s="19"/>
      <c r="N297" s="19"/>
      <c r="O297" s="19"/>
      <c r="P297" s="19"/>
      <c r="Q297" s="20" t="s">
        <v>315</v>
      </c>
      <c r="R297" s="19" t="s">
        <v>140</v>
      </c>
      <c r="S297" s="19" t="s">
        <v>26</v>
      </c>
      <c r="T297" s="21">
        <v>388.9</v>
      </c>
      <c r="U297" s="22"/>
      <c r="V297" s="22"/>
      <c r="W297" s="22"/>
      <c r="X297" s="22"/>
      <c r="Y297" s="22"/>
      <c r="Z297" s="22"/>
      <c r="AA297" s="22"/>
      <c r="AB297" s="22"/>
      <c r="AC297" s="22"/>
      <c r="AD297" s="22"/>
    </row>
    <row r="298" spans="1:30" ht="63">
      <c r="A298" s="5" t="s">
        <v>451</v>
      </c>
      <c r="B298" s="6" t="s">
        <v>452</v>
      </c>
      <c r="C298" s="6"/>
      <c r="D298" s="6"/>
      <c r="E298" s="6"/>
      <c r="F298" s="6"/>
      <c r="G298" s="6"/>
      <c r="H298" s="6"/>
      <c r="I298" s="6"/>
      <c r="J298" s="6"/>
      <c r="K298" s="6"/>
      <c r="L298" s="6"/>
      <c r="M298" s="6"/>
      <c r="N298" s="6"/>
      <c r="O298" s="6"/>
      <c r="P298" s="6"/>
      <c r="Q298" s="4"/>
      <c r="R298" s="6"/>
      <c r="S298" s="6"/>
      <c r="T298" s="7">
        <v>802.2</v>
      </c>
      <c r="U298" s="8"/>
      <c r="V298" s="8"/>
      <c r="W298" s="8"/>
      <c r="X298" s="8"/>
      <c r="Y298" s="8"/>
      <c r="Z298" s="8"/>
      <c r="AA298" s="8"/>
      <c r="AB298" s="8"/>
      <c r="AC298" s="8"/>
      <c r="AD298" s="8"/>
    </row>
    <row r="299" spans="1:30" s="23" customFormat="1" ht="63">
      <c r="A299" s="18" t="s">
        <v>453</v>
      </c>
      <c r="B299" s="19" t="s">
        <v>452</v>
      </c>
      <c r="C299" s="19"/>
      <c r="D299" s="19"/>
      <c r="E299" s="19"/>
      <c r="F299" s="19"/>
      <c r="G299" s="19"/>
      <c r="H299" s="19"/>
      <c r="I299" s="19"/>
      <c r="J299" s="19"/>
      <c r="K299" s="19"/>
      <c r="L299" s="19"/>
      <c r="M299" s="19"/>
      <c r="N299" s="19"/>
      <c r="O299" s="19"/>
      <c r="P299" s="19"/>
      <c r="Q299" s="20" t="s">
        <v>315</v>
      </c>
      <c r="R299" s="19" t="s">
        <v>140</v>
      </c>
      <c r="S299" s="19" t="s">
        <v>26</v>
      </c>
      <c r="T299" s="21">
        <v>802.2</v>
      </c>
      <c r="U299" s="22"/>
      <c r="V299" s="22"/>
      <c r="W299" s="22"/>
      <c r="X299" s="22"/>
      <c r="Y299" s="22"/>
      <c r="Z299" s="22"/>
      <c r="AA299" s="22"/>
      <c r="AB299" s="22"/>
      <c r="AC299" s="22"/>
      <c r="AD299" s="22"/>
    </row>
    <row r="300" spans="1:30" ht="63">
      <c r="A300" s="9" t="s">
        <v>454</v>
      </c>
      <c r="B300" s="6" t="s">
        <v>455</v>
      </c>
      <c r="C300" s="6"/>
      <c r="D300" s="6"/>
      <c r="E300" s="6"/>
      <c r="F300" s="6"/>
      <c r="G300" s="6"/>
      <c r="H300" s="6"/>
      <c r="I300" s="6"/>
      <c r="J300" s="6"/>
      <c r="K300" s="6"/>
      <c r="L300" s="6"/>
      <c r="M300" s="6"/>
      <c r="N300" s="6"/>
      <c r="O300" s="6"/>
      <c r="P300" s="6"/>
      <c r="Q300" s="4"/>
      <c r="R300" s="6"/>
      <c r="S300" s="6"/>
      <c r="T300" s="7">
        <v>2671</v>
      </c>
      <c r="U300" s="8"/>
      <c r="V300" s="8"/>
      <c r="W300" s="8"/>
      <c r="X300" s="8"/>
      <c r="Y300" s="8"/>
      <c r="Z300" s="8"/>
      <c r="AA300" s="8"/>
      <c r="AB300" s="8"/>
      <c r="AC300" s="8"/>
      <c r="AD300" s="8"/>
    </row>
    <row r="301" spans="1:30" s="23" customFormat="1" ht="63">
      <c r="A301" s="18" t="s">
        <v>456</v>
      </c>
      <c r="B301" s="19" t="s">
        <v>455</v>
      </c>
      <c r="C301" s="19"/>
      <c r="D301" s="19"/>
      <c r="E301" s="19"/>
      <c r="F301" s="19"/>
      <c r="G301" s="19"/>
      <c r="H301" s="19"/>
      <c r="I301" s="19"/>
      <c r="J301" s="19"/>
      <c r="K301" s="19"/>
      <c r="L301" s="19"/>
      <c r="M301" s="19"/>
      <c r="N301" s="19"/>
      <c r="O301" s="19"/>
      <c r="P301" s="19"/>
      <c r="Q301" s="20" t="s">
        <v>315</v>
      </c>
      <c r="R301" s="19" t="s">
        <v>140</v>
      </c>
      <c r="S301" s="19" t="s">
        <v>26</v>
      </c>
      <c r="T301" s="21">
        <v>2671</v>
      </c>
      <c r="U301" s="22"/>
      <c r="V301" s="22"/>
      <c r="W301" s="22"/>
      <c r="X301" s="22"/>
      <c r="Y301" s="22"/>
      <c r="Z301" s="22"/>
      <c r="AA301" s="22"/>
      <c r="AB301" s="22"/>
      <c r="AC301" s="22"/>
      <c r="AD301" s="22"/>
    </row>
    <row r="302" spans="1:30" ht="63">
      <c r="A302" s="5" t="s">
        <v>457</v>
      </c>
      <c r="B302" s="6" t="s">
        <v>458</v>
      </c>
      <c r="C302" s="6"/>
      <c r="D302" s="6"/>
      <c r="E302" s="6"/>
      <c r="F302" s="6"/>
      <c r="G302" s="6"/>
      <c r="H302" s="6"/>
      <c r="I302" s="6"/>
      <c r="J302" s="6"/>
      <c r="K302" s="6"/>
      <c r="L302" s="6"/>
      <c r="M302" s="6"/>
      <c r="N302" s="6"/>
      <c r="O302" s="6"/>
      <c r="P302" s="6"/>
      <c r="Q302" s="4"/>
      <c r="R302" s="6"/>
      <c r="S302" s="6"/>
      <c r="T302" s="7">
        <v>100</v>
      </c>
      <c r="U302" s="8"/>
      <c r="V302" s="8"/>
      <c r="W302" s="8"/>
      <c r="X302" s="8"/>
      <c r="Y302" s="8"/>
      <c r="Z302" s="8"/>
      <c r="AA302" s="8"/>
      <c r="AB302" s="8"/>
      <c r="AC302" s="8"/>
      <c r="AD302" s="8"/>
    </row>
    <row r="303" spans="1:30" s="23" customFormat="1" ht="78.75">
      <c r="A303" s="18" t="s">
        <v>459</v>
      </c>
      <c r="B303" s="19" t="s">
        <v>458</v>
      </c>
      <c r="C303" s="19"/>
      <c r="D303" s="19"/>
      <c r="E303" s="19"/>
      <c r="F303" s="19"/>
      <c r="G303" s="19"/>
      <c r="H303" s="19"/>
      <c r="I303" s="19"/>
      <c r="J303" s="19"/>
      <c r="K303" s="19"/>
      <c r="L303" s="19"/>
      <c r="M303" s="19"/>
      <c r="N303" s="19"/>
      <c r="O303" s="19"/>
      <c r="P303" s="19"/>
      <c r="Q303" s="20" t="s">
        <v>18</v>
      </c>
      <c r="R303" s="19" t="s">
        <v>140</v>
      </c>
      <c r="S303" s="19" t="s">
        <v>26</v>
      </c>
      <c r="T303" s="21">
        <v>100</v>
      </c>
      <c r="U303" s="22"/>
      <c r="V303" s="22"/>
      <c r="W303" s="22"/>
      <c r="X303" s="22"/>
      <c r="Y303" s="22"/>
      <c r="Z303" s="22"/>
      <c r="AA303" s="22"/>
      <c r="AB303" s="22"/>
      <c r="AC303" s="22"/>
      <c r="AD303" s="22"/>
    </row>
    <row r="304" spans="1:30" ht="63">
      <c r="A304" s="5" t="s">
        <v>460</v>
      </c>
      <c r="B304" s="6" t="s">
        <v>461</v>
      </c>
      <c r="C304" s="6"/>
      <c r="D304" s="6"/>
      <c r="E304" s="6"/>
      <c r="F304" s="6"/>
      <c r="G304" s="6"/>
      <c r="H304" s="6"/>
      <c r="I304" s="6"/>
      <c r="J304" s="6"/>
      <c r="K304" s="6"/>
      <c r="L304" s="6"/>
      <c r="M304" s="6"/>
      <c r="N304" s="6"/>
      <c r="O304" s="6"/>
      <c r="P304" s="6"/>
      <c r="Q304" s="4"/>
      <c r="R304" s="6"/>
      <c r="S304" s="6"/>
      <c r="T304" s="7">
        <v>100</v>
      </c>
      <c r="U304" s="8"/>
      <c r="V304" s="8"/>
      <c r="W304" s="8"/>
      <c r="X304" s="8"/>
      <c r="Y304" s="8"/>
      <c r="Z304" s="8"/>
      <c r="AA304" s="8"/>
      <c r="AB304" s="8"/>
      <c r="AC304" s="8"/>
      <c r="AD304" s="8"/>
    </row>
    <row r="305" spans="1:30" s="23" customFormat="1" ht="78.75">
      <c r="A305" s="18" t="s">
        <v>462</v>
      </c>
      <c r="B305" s="19" t="s">
        <v>461</v>
      </c>
      <c r="C305" s="19"/>
      <c r="D305" s="19"/>
      <c r="E305" s="19"/>
      <c r="F305" s="19"/>
      <c r="G305" s="19"/>
      <c r="H305" s="19"/>
      <c r="I305" s="19"/>
      <c r="J305" s="19"/>
      <c r="K305" s="19"/>
      <c r="L305" s="19"/>
      <c r="M305" s="19"/>
      <c r="N305" s="19"/>
      <c r="O305" s="19"/>
      <c r="P305" s="19"/>
      <c r="Q305" s="20" t="s">
        <v>173</v>
      </c>
      <c r="R305" s="19" t="s">
        <v>140</v>
      </c>
      <c r="S305" s="19" t="s">
        <v>26</v>
      </c>
      <c r="T305" s="21">
        <v>100</v>
      </c>
      <c r="U305" s="22"/>
      <c r="V305" s="22"/>
      <c r="W305" s="22"/>
      <c r="X305" s="22"/>
      <c r="Y305" s="22"/>
      <c r="Z305" s="22"/>
      <c r="AA305" s="22"/>
      <c r="AB305" s="22"/>
      <c r="AC305" s="22"/>
      <c r="AD305" s="22"/>
    </row>
    <row r="306" spans="1:30" ht="63">
      <c r="A306" s="5" t="s">
        <v>463</v>
      </c>
      <c r="B306" s="6" t="s">
        <v>464</v>
      </c>
      <c r="C306" s="6"/>
      <c r="D306" s="6"/>
      <c r="E306" s="6"/>
      <c r="F306" s="6"/>
      <c r="G306" s="6"/>
      <c r="H306" s="6"/>
      <c r="I306" s="6"/>
      <c r="J306" s="6"/>
      <c r="K306" s="6"/>
      <c r="L306" s="6"/>
      <c r="M306" s="6"/>
      <c r="N306" s="6"/>
      <c r="O306" s="6"/>
      <c r="P306" s="6"/>
      <c r="Q306" s="4"/>
      <c r="R306" s="6"/>
      <c r="S306" s="6"/>
      <c r="T306" s="7">
        <v>340</v>
      </c>
      <c r="U306" s="8"/>
      <c r="V306" s="8"/>
      <c r="W306" s="8"/>
      <c r="X306" s="8"/>
      <c r="Y306" s="8"/>
      <c r="Z306" s="8"/>
      <c r="AA306" s="8"/>
      <c r="AB306" s="8"/>
      <c r="AC306" s="8"/>
      <c r="AD306" s="8"/>
    </row>
    <row r="307" spans="1:30" s="23" customFormat="1" ht="78.75">
      <c r="A307" s="18" t="s">
        <v>465</v>
      </c>
      <c r="B307" s="19" t="s">
        <v>464</v>
      </c>
      <c r="C307" s="19"/>
      <c r="D307" s="19"/>
      <c r="E307" s="19"/>
      <c r="F307" s="19"/>
      <c r="G307" s="19"/>
      <c r="H307" s="19"/>
      <c r="I307" s="19"/>
      <c r="J307" s="19"/>
      <c r="K307" s="19"/>
      <c r="L307" s="19"/>
      <c r="M307" s="19"/>
      <c r="N307" s="19"/>
      <c r="O307" s="19"/>
      <c r="P307" s="19"/>
      <c r="Q307" s="20" t="s">
        <v>18</v>
      </c>
      <c r="R307" s="19" t="s">
        <v>140</v>
      </c>
      <c r="S307" s="19" t="s">
        <v>26</v>
      </c>
      <c r="T307" s="21">
        <v>340</v>
      </c>
      <c r="U307" s="22"/>
      <c r="V307" s="22"/>
      <c r="W307" s="22"/>
      <c r="X307" s="22"/>
      <c r="Y307" s="22"/>
      <c r="Z307" s="22"/>
      <c r="AA307" s="22"/>
      <c r="AB307" s="22"/>
      <c r="AC307" s="22"/>
      <c r="AD307" s="22"/>
    </row>
    <row r="308" spans="1:30" ht="47.25">
      <c r="A308" s="5" t="s">
        <v>466</v>
      </c>
      <c r="B308" s="6" t="s">
        <v>467</v>
      </c>
      <c r="C308" s="6"/>
      <c r="D308" s="6"/>
      <c r="E308" s="6"/>
      <c r="F308" s="6"/>
      <c r="G308" s="6"/>
      <c r="H308" s="6"/>
      <c r="I308" s="6"/>
      <c r="J308" s="6"/>
      <c r="K308" s="6"/>
      <c r="L308" s="6"/>
      <c r="M308" s="6"/>
      <c r="N308" s="6"/>
      <c r="O308" s="6"/>
      <c r="P308" s="6"/>
      <c r="Q308" s="4"/>
      <c r="R308" s="6"/>
      <c r="S308" s="6"/>
      <c r="T308" s="7">
        <v>230</v>
      </c>
      <c r="U308" s="8"/>
      <c r="V308" s="8"/>
      <c r="W308" s="8"/>
      <c r="X308" s="8"/>
      <c r="Y308" s="8"/>
      <c r="Z308" s="8"/>
      <c r="AA308" s="8"/>
      <c r="AB308" s="8"/>
      <c r="AC308" s="8"/>
      <c r="AD308" s="8"/>
    </row>
    <row r="309" spans="1:30" s="23" customFormat="1" ht="78.75">
      <c r="A309" s="18" t="s">
        <v>468</v>
      </c>
      <c r="B309" s="19" t="s">
        <v>467</v>
      </c>
      <c r="C309" s="19"/>
      <c r="D309" s="19"/>
      <c r="E309" s="19"/>
      <c r="F309" s="19"/>
      <c r="G309" s="19"/>
      <c r="H309" s="19"/>
      <c r="I309" s="19"/>
      <c r="J309" s="19"/>
      <c r="K309" s="19"/>
      <c r="L309" s="19"/>
      <c r="M309" s="19"/>
      <c r="N309" s="19"/>
      <c r="O309" s="19"/>
      <c r="P309" s="19"/>
      <c r="Q309" s="20" t="s">
        <v>18</v>
      </c>
      <c r="R309" s="19" t="s">
        <v>140</v>
      </c>
      <c r="S309" s="19" t="s">
        <v>26</v>
      </c>
      <c r="T309" s="21">
        <v>230</v>
      </c>
      <c r="U309" s="22"/>
      <c r="V309" s="22"/>
      <c r="W309" s="22"/>
      <c r="X309" s="22"/>
      <c r="Y309" s="22"/>
      <c r="Z309" s="22"/>
      <c r="AA309" s="22"/>
      <c r="AB309" s="22"/>
      <c r="AC309" s="22"/>
      <c r="AD309" s="22"/>
    </row>
    <row r="310" spans="1:30" ht="47.25">
      <c r="A310" s="5" t="s">
        <v>469</v>
      </c>
      <c r="B310" s="6" t="s">
        <v>470</v>
      </c>
      <c r="C310" s="6"/>
      <c r="D310" s="6"/>
      <c r="E310" s="6"/>
      <c r="F310" s="6"/>
      <c r="G310" s="6"/>
      <c r="H310" s="6"/>
      <c r="I310" s="6"/>
      <c r="J310" s="6"/>
      <c r="K310" s="6"/>
      <c r="L310" s="6"/>
      <c r="M310" s="6"/>
      <c r="N310" s="6"/>
      <c r="O310" s="6"/>
      <c r="P310" s="6"/>
      <c r="Q310" s="4"/>
      <c r="R310" s="6"/>
      <c r="S310" s="6"/>
      <c r="T310" s="7">
        <v>1482.3</v>
      </c>
      <c r="U310" s="8"/>
      <c r="V310" s="8"/>
      <c r="W310" s="8"/>
      <c r="X310" s="8"/>
      <c r="Y310" s="8"/>
      <c r="Z310" s="8"/>
      <c r="AA310" s="8"/>
      <c r="AB310" s="8"/>
      <c r="AC310" s="8"/>
      <c r="AD310" s="8"/>
    </row>
    <row r="311" spans="1:30" s="23" customFormat="1" ht="63">
      <c r="A311" s="25" t="s">
        <v>471</v>
      </c>
      <c r="B311" s="19" t="s">
        <v>470</v>
      </c>
      <c r="C311" s="19"/>
      <c r="D311" s="19"/>
      <c r="E311" s="19"/>
      <c r="F311" s="19"/>
      <c r="G311" s="19"/>
      <c r="H311" s="19"/>
      <c r="I311" s="19"/>
      <c r="J311" s="19"/>
      <c r="K311" s="19"/>
      <c r="L311" s="19"/>
      <c r="M311" s="19"/>
      <c r="N311" s="19"/>
      <c r="O311" s="19"/>
      <c r="P311" s="19"/>
      <c r="Q311" s="20" t="s">
        <v>18</v>
      </c>
      <c r="R311" s="19" t="s">
        <v>68</v>
      </c>
      <c r="S311" s="19" t="s">
        <v>69</v>
      </c>
      <c r="T311" s="21">
        <v>1482.3</v>
      </c>
      <c r="U311" s="22"/>
      <c r="V311" s="22"/>
      <c r="W311" s="22"/>
      <c r="X311" s="22"/>
      <c r="Y311" s="22"/>
      <c r="Z311" s="22"/>
      <c r="AA311" s="22"/>
      <c r="AB311" s="22"/>
      <c r="AC311" s="22"/>
      <c r="AD311" s="22"/>
    </row>
    <row r="312" spans="1:30" ht="15.75">
      <c r="A312" s="5" t="s">
        <v>472</v>
      </c>
      <c r="B312" s="6" t="s">
        <v>473</v>
      </c>
      <c r="C312" s="6"/>
      <c r="D312" s="6"/>
      <c r="E312" s="6"/>
      <c r="F312" s="6"/>
      <c r="G312" s="6"/>
      <c r="H312" s="6"/>
      <c r="I312" s="6"/>
      <c r="J312" s="6"/>
      <c r="K312" s="6"/>
      <c r="L312" s="6"/>
      <c r="M312" s="6"/>
      <c r="N312" s="6"/>
      <c r="O312" s="6"/>
      <c r="P312" s="6"/>
      <c r="Q312" s="4"/>
      <c r="R312" s="6"/>
      <c r="S312" s="6"/>
      <c r="T312" s="7">
        <v>108.5</v>
      </c>
      <c r="U312" s="8"/>
      <c r="V312" s="8"/>
      <c r="W312" s="8"/>
      <c r="X312" s="8"/>
      <c r="Y312" s="8"/>
      <c r="Z312" s="8"/>
      <c r="AA312" s="8"/>
      <c r="AB312" s="8"/>
      <c r="AC312" s="8"/>
      <c r="AD312" s="8"/>
    </row>
    <row r="313" spans="1:30" ht="63">
      <c r="A313" s="5" t="s">
        <v>474</v>
      </c>
      <c r="B313" s="6" t="s">
        <v>475</v>
      </c>
      <c r="C313" s="6"/>
      <c r="D313" s="6"/>
      <c r="E313" s="6"/>
      <c r="F313" s="6"/>
      <c r="G313" s="6"/>
      <c r="H313" s="6"/>
      <c r="I313" s="6"/>
      <c r="J313" s="6"/>
      <c r="K313" s="6"/>
      <c r="L313" s="6"/>
      <c r="M313" s="6"/>
      <c r="N313" s="6"/>
      <c r="O313" s="6"/>
      <c r="P313" s="6"/>
      <c r="Q313" s="4"/>
      <c r="R313" s="6"/>
      <c r="S313" s="6"/>
      <c r="T313" s="7">
        <v>108.5</v>
      </c>
      <c r="U313" s="8"/>
      <c r="V313" s="8"/>
      <c r="W313" s="8"/>
      <c r="X313" s="8"/>
      <c r="Y313" s="8"/>
      <c r="Z313" s="8"/>
      <c r="AA313" s="8"/>
      <c r="AB313" s="8"/>
      <c r="AC313" s="8"/>
      <c r="AD313" s="8"/>
    </row>
    <row r="314" spans="1:30" s="23" customFormat="1" ht="78.75">
      <c r="A314" s="18" t="s">
        <v>476</v>
      </c>
      <c r="B314" s="19" t="s">
        <v>475</v>
      </c>
      <c r="C314" s="19"/>
      <c r="D314" s="19"/>
      <c r="E314" s="19"/>
      <c r="F314" s="19"/>
      <c r="G314" s="19"/>
      <c r="H314" s="19"/>
      <c r="I314" s="19"/>
      <c r="J314" s="19"/>
      <c r="K314" s="19"/>
      <c r="L314" s="19"/>
      <c r="M314" s="19"/>
      <c r="N314" s="19"/>
      <c r="O314" s="19"/>
      <c r="P314" s="19"/>
      <c r="Q314" s="20" t="s">
        <v>18</v>
      </c>
      <c r="R314" s="19" t="s">
        <v>140</v>
      </c>
      <c r="S314" s="19" t="s">
        <v>26</v>
      </c>
      <c r="T314" s="21">
        <v>108.5</v>
      </c>
      <c r="U314" s="22"/>
      <c r="V314" s="22"/>
      <c r="W314" s="22"/>
      <c r="X314" s="22"/>
      <c r="Y314" s="22"/>
      <c r="Z314" s="22"/>
      <c r="AA314" s="22"/>
      <c r="AB314" s="22"/>
      <c r="AC314" s="22"/>
      <c r="AD314" s="22"/>
    </row>
    <row r="315" spans="1:30" ht="31.5">
      <c r="A315" s="5" t="s">
        <v>477</v>
      </c>
      <c r="B315" s="6" t="s">
        <v>478</v>
      </c>
      <c r="C315" s="6"/>
      <c r="D315" s="6"/>
      <c r="E315" s="6"/>
      <c r="F315" s="6"/>
      <c r="G315" s="6"/>
      <c r="H315" s="6"/>
      <c r="I315" s="6"/>
      <c r="J315" s="6"/>
      <c r="K315" s="6"/>
      <c r="L315" s="6"/>
      <c r="M315" s="6"/>
      <c r="N315" s="6"/>
      <c r="O315" s="6"/>
      <c r="P315" s="6"/>
      <c r="Q315" s="4"/>
      <c r="R315" s="6"/>
      <c r="S315" s="6"/>
      <c r="T315" s="7">
        <f>T316+T318+T320+T324+T326</f>
        <v>4637.3999999999996</v>
      </c>
      <c r="U315" s="8"/>
      <c r="V315" s="8"/>
      <c r="W315" s="8"/>
      <c r="X315" s="8"/>
      <c r="Y315" s="8"/>
      <c r="Z315" s="8"/>
      <c r="AA315" s="8"/>
      <c r="AB315" s="8"/>
      <c r="AC315" s="8"/>
      <c r="AD315" s="8"/>
    </row>
    <row r="316" spans="1:30" ht="78.75">
      <c r="A316" s="9" t="s">
        <v>479</v>
      </c>
      <c r="B316" s="6" t="s">
        <v>480</v>
      </c>
      <c r="C316" s="6"/>
      <c r="D316" s="6"/>
      <c r="E316" s="6"/>
      <c r="F316" s="6"/>
      <c r="G316" s="6"/>
      <c r="H316" s="6"/>
      <c r="I316" s="6"/>
      <c r="J316" s="6"/>
      <c r="K316" s="6"/>
      <c r="L316" s="6"/>
      <c r="M316" s="6"/>
      <c r="N316" s="6"/>
      <c r="O316" s="6"/>
      <c r="P316" s="6"/>
      <c r="Q316" s="4"/>
      <c r="R316" s="6"/>
      <c r="S316" s="6"/>
      <c r="T316" s="7">
        <v>1500.1</v>
      </c>
      <c r="U316" s="8"/>
      <c r="V316" s="8"/>
      <c r="W316" s="8"/>
      <c r="X316" s="8"/>
      <c r="Y316" s="8"/>
      <c r="Z316" s="8"/>
      <c r="AA316" s="8"/>
      <c r="AB316" s="8"/>
      <c r="AC316" s="8"/>
      <c r="AD316" s="8"/>
    </row>
    <row r="317" spans="1:30" s="23" customFormat="1" ht="126">
      <c r="A317" s="18" t="s">
        <v>481</v>
      </c>
      <c r="B317" s="19" t="s">
        <v>480</v>
      </c>
      <c r="C317" s="19"/>
      <c r="D317" s="19"/>
      <c r="E317" s="19"/>
      <c r="F317" s="19"/>
      <c r="G317" s="19"/>
      <c r="H317" s="19"/>
      <c r="I317" s="19"/>
      <c r="J317" s="19"/>
      <c r="K317" s="19"/>
      <c r="L317" s="19"/>
      <c r="M317" s="19"/>
      <c r="N317" s="19"/>
      <c r="O317" s="19"/>
      <c r="P317" s="19"/>
      <c r="Q317" s="20" t="s">
        <v>111</v>
      </c>
      <c r="R317" s="19" t="s">
        <v>140</v>
      </c>
      <c r="S317" s="19" t="s">
        <v>232</v>
      </c>
      <c r="T317" s="21">
        <v>1500.1</v>
      </c>
      <c r="U317" s="22"/>
      <c r="V317" s="22"/>
      <c r="W317" s="22"/>
      <c r="X317" s="22"/>
      <c r="Y317" s="22"/>
      <c r="Z317" s="22"/>
      <c r="AA317" s="22"/>
      <c r="AB317" s="22"/>
      <c r="AC317" s="22"/>
      <c r="AD317" s="22"/>
    </row>
    <row r="318" spans="1:30" ht="78.75">
      <c r="A318" s="9" t="s">
        <v>482</v>
      </c>
      <c r="B318" s="6" t="s">
        <v>483</v>
      </c>
      <c r="C318" s="6"/>
      <c r="D318" s="6"/>
      <c r="E318" s="6"/>
      <c r="F318" s="6"/>
      <c r="G318" s="6"/>
      <c r="H318" s="6"/>
      <c r="I318" s="6"/>
      <c r="J318" s="6"/>
      <c r="K318" s="6"/>
      <c r="L318" s="6"/>
      <c r="M318" s="6"/>
      <c r="N318" s="6"/>
      <c r="O318" s="6"/>
      <c r="P318" s="6"/>
      <c r="Q318" s="4"/>
      <c r="R318" s="6"/>
      <c r="S318" s="6"/>
      <c r="T318" s="7">
        <v>346.4</v>
      </c>
      <c r="U318" s="8"/>
      <c r="V318" s="8"/>
      <c r="W318" s="8"/>
      <c r="X318" s="8"/>
      <c r="Y318" s="8"/>
      <c r="Z318" s="8"/>
      <c r="AA318" s="8"/>
      <c r="AB318" s="8"/>
      <c r="AC318" s="8"/>
      <c r="AD318" s="8"/>
    </row>
    <row r="319" spans="1:30" s="23" customFormat="1" ht="78.75">
      <c r="A319" s="18" t="s">
        <v>484</v>
      </c>
      <c r="B319" s="19" t="s">
        <v>483</v>
      </c>
      <c r="C319" s="19"/>
      <c r="D319" s="19"/>
      <c r="E319" s="19"/>
      <c r="F319" s="19"/>
      <c r="G319" s="19"/>
      <c r="H319" s="19"/>
      <c r="I319" s="19"/>
      <c r="J319" s="19"/>
      <c r="K319" s="19"/>
      <c r="L319" s="19"/>
      <c r="M319" s="19"/>
      <c r="N319" s="19"/>
      <c r="O319" s="19"/>
      <c r="P319" s="19"/>
      <c r="Q319" s="20" t="s">
        <v>116</v>
      </c>
      <c r="R319" s="19" t="s">
        <v>140</v>
      </c>
      <c r="S319" s="19" t="s">
        <v>232</v>
      </c>
      <c r="T319" s="21">
        <v>346.4</v>
      </c>
      <c r="U319" s="22"/>
      <c r="V319" s="22"/>
      <c r="W319" s="22"/>
      <c r="X319" s="22"/>
      <c r="Y319" s="22"/>
      <c r="Z319" s="22"/>
      <c r="AA319" s="22"/>
      <c r="AB319" s="22"/>
      <c r="AC319" s="22"/>
      <c r="AD319" s="22"/>
    </row>
    <row r="320" spans="1:30" ht="78.75">
      <c r="A320" s="9" t="s">
        <v>485</v>
      </c>
      <c r="B320" s="6" t="s">
        <v>486</v>
      </c>
      <c r="C320" s="6"/>
      <c r="D320" s="6"/>
      <c r="E320" s="6"/>
      <c r="F320" s="6"/>
      <c r="G320" s="6"/>
      <c r="H320" s="6"/>
      <c r="I320" s="6"/>
      <c r="J320" s="6"/>
      <c r="K320" s="6"/>
      <c r="L320" s="6"/>
      <c r="M320" s="6"/>
      <c r="N320" s="6"/>
      <c r="O320" s="6"/>
      <c r="P320" s="6"/>
      <c r="Q320" s="4"/>
      <c r="R320" s="6"/>
      <c r="S320" s="6"/>
      <c r="T320" s="7">
        <f>T321+T322+T323</f>
        <v>2787.2999999999997</v>
      </c>
      <c r="U320" s="8"/>
      <c r="V320" s="8"/>
      <c r="W320" s="8"/>
      <c r="X320" s="8"/>
      <c r="Y320" s="8"/>
      <c r="Z320" s="8"/>
      <c r="AA320" s="8"/>
      <c r="AB320" s="8"/>
      <c r="AC320" s="8"/>
      <c r="AD320" s="8"/>
    </row>
    <row r="321" spans="1:30" s="23" customFormat="1" ht="126">
      <c r="A321" s="18" t="s">
        <v>487</v>
      </c>
      <c r="B321" s="19" t="s">
        <v>486</v>
      </c>
      <c r="C321" s="19"/>
      <c r="D321" s="19"/>
      <c r="E321" s="19"/>
      <c r="F321" s="19"/>
      <c r="G321" s="19"/>
      <c r="H321" s="19"/>
      <c r="I321" s="19"/>
      <c r="J321" s="19"/>
      <c r="K321" s="19"/>
      <c r="L321" s="19"/>
      <c r="M321" s="19"/>
      <c r="N321" s="19"/>
      <c r="O321" s="19"/>
      <c r="P321" s="19"/>
      <c r="Q321" s="20" t="s">
        <v>111</v>
      </c>
      <c r="R321" s="19" t="s">
        <v>140</v>
      </c>
      <c r="S321" s="19" t="s">
        <v>232</v>
      </c>
      <c r="T321" s="21">
        <v>2530.6999999999998</v>
      </c>
      <c r="U321" s="22"/>
      <c r="V321" s="22"/>
      <c r="W321" s="22"/>
      <c r="X321" s="22"/>
      <c r="Y321" s="22"/>
      <c r="Z321" s="22"/>
      <c r="AA321" s="22"/>
      <c r="AB321" s="22"/>
      <c r="AC321" s="22"/>
      <c r="AD321" s="22"/>
    </row>
    <row r="322" spans="1:30" s="23" customFormat="1" ht="94.5">
      <c r="A322" s="18" t="s">
        <v>488</v>
      </c>
      <c r="B322" s="19" t="s">
        <v>486</v>
      </c>
      <c r="C322" s="19"/>
      <c r="D322" s="19"/>
      <c r="E322" s="19"/>
      <c r="F322" s="19"/>
      <c r="G322" s="19"/>
      <c r="H322" s="19"/>
      <c r="I322" s="19"/>
      <c r="J322" s="19"/>
      <c r="K322" s="19"/>
      <c r="L322" s="19"/>
      <c r="M322" s="19"/>
      <c r="N322" s="19"/>
      <c r="O322" s="19"/>
      <c r="P322" s="19"/>
      <c r="Q322" s="20" t="s">
        <v>116</v>
      </c>
      <c r="R322" s="19" t="s">
        <v>68</v>
      </c>
      <c r="S322" s="19" t="s">
        <v>121</v>
      </c>
      <c r="T322" s="21">
        <v>10.9</v>
      </c>
      <c r="U322" s="22"/>
      <c r="V322" s="22"/>
      <c r="W322" s="22"/>
      <c r="X322" s="22"/>
      <c r="Y322" s="22"/>
      <c r="Z322" s="22"/>
      <c r="AA322" s="22"/>
      <c r="AB322" s="22"/>
      <c r="AC322" s="22"/>
      <c r="AD322" s="22"/>
    </row>
    <row r="323" spans="1:30" s="23" customFormat="1" ht="94.5">
      <c r="A323" s="18" t="s">
        <v>488</v>
      </c>
      <c r="B323" s="19" t="s">
        <v>486</v>
      </c>
      <c r="C323" s="19"/>
      <c r="D323" s="19"/>
      <c r="E323" s="19"/>
      <c r="F323" s="19"/>
      <c r="G323" s="19"/>
      <c r="H323" s="19"/>
      <c r="I323" s="19"/>
      <c r="J323" s="19"/>
      <c r="K323" s="19"/>
      <c r="L323" s="19"/>
      <c r="M323" s="19"/>
      <c r="N323" s="19"/>
      <c r="O323" s="19"/>
      <c r="P323" s="19"/>
      <c r="Q323" s="20" t="s">
        <v>116</v>
      </c>
      <c r="R323" s="19" t="s">
        <v>140</v>
      </c>
      <c r="S323" s="19" t="s">
        <v>232</v>
      </c>
      <c r="T323" s="21">
        <v>245.7</v>
      </c>
      <c r="U323" s="22"/>
      <c r="V323" s="22"/>
      <c r="W323" s="22"/>
      <c r="X323" s="22"/>
      <c r="Y323" s="22"/>
      <c r="Z323" s="22"/>
      <c r="AA323" s="22"/>
      <c r="AB323" s="22"/>
      <c r="AC323" s="22"/>
      <c r="AD323" s="22"/>
    </row>
    <row r="324" spans="1:30" ht="78.75">
      <c r="A324" s="9" t="s">
        <v>489</v>
      </c>
      <c r="B324" s="6" t="s">
        <v>490</v>
      </c>
      <c r="C324" s="6"/>
      <c r="D324" s="6"/>
      <c r="E324" s="6"/>
      <c r="F324" s="6"/>
      <c r="G324" s="6"/>
      <c r="H324" s="6"/>
      <c r="I324" s="6"/>
      <c r="J324" s="6"/>
      <c r="K324" s="6"/>
      <c r="L324" s="6"/>
      <c r="M324" s="6"/>
      <c r="N324" s="6"/>
      <c r="O324" s="6"/>
      <c r="P324" s="6"/>
      <c r="Q324" s="4"/>
      <c r="R324" s="6"/>
      <c r="S324" s="6"/>
      <c r="T324" s="7">
        <v>2</v>
      </c>
      <c r="U324" s="8"/>
      <c r="V324" s="8"/>
      <c r="W324" s="8"/>
      <c r="X324" s="8"/>
      <c r="Y324" s="8"/>
      <c r="Z324" s="8"/>
      <c r="AA324" s="8"/>
      <c r="AB324" s="8"/>
      <c r="AC324" s="8"/>
      <c r="AD324" s="8"/>
    </row>
    <row r="325" spans="1:30" s="23" customFormat="1" ht="94.5">
      <c r="A325" s="18" t="s">
        <v>491</v>
      </c>
      <c r="B325" s="19" t="s">
        <v>490</v>
      </c>
      <c r="C325" s="19"/>
      <c r="D325" s="19"/>
      <c r="E325" s="19"/>
      <c r="F325" s="19"/>
      <c r="G325" s="19"/>
      <c r="H325" s="19"/>
      <c r="I325" s="19"/>
      <c r="J325" s="19"/>
      <c r="K325" s="19"/>
      <c r="L325" s="19"/>
      <c r="M325" s="19"/>
      <c r="N325" s="19"/>
      <c r="O325" s="19"/>
      <c r="P325" s="19"/>
      <c r="Q325" s="20" t="s">
        <v>116</v>
      </c>
      <c r="R325" s="19" t="s">
        <v>68</v>
      </c>
      <c r="S325" s="19" t="s">
        <v>121</v>
      </c>
      <c r="T325" s="21">
        <v>2</v>
      </c>
      <c r="U325" s="22"/>
      <c r="V325" s="22"/>
      <c r="W325" s="22"/>
      <c r="X325" s="22"/>
      <c r="Y325" s="22"/>
      <c r="Z325" s="22"/>
      <c r="AA325" s="22"/>
      <c r="AB325" s="22"/>
      <c r="AC325" s="22"/>
      <c r="AD325" s="22"/>
    </row>
    <row r="326" spans="1:30" ht="63">
      <c r="A326" s="5" t="s">
        <v>492</v>
      </c>
      <c r="B326" s="6" t="s">
        <v>493</v>
      </c>
      <c r="C326" s="6"/>
      <c r="D326" s="6"/>
      <c r="E326" s="6"/>
      <c r="F326" s="6"/>
      <c r="G326" s="6"/>
      <c r="H326" s="6"/>
      <c r="I326" s="6"/>
      <c r="J326" s="6"/>
      <c r="K326" s="6"/>
      <c r="L326" s="6"/>
      <c r="M326" s="6"/>
      <c r="N326" s="6"/>
      <c r="O326" s="6"/>
      <c r="P326" s="6"/>
      <c r="Q326" s="4"/>
      <c r="R326" s="6"/>
      <c r="S326" s="6"/>
      <c r="T326" s="7">
        <v>1.6</v>
      </c>
      <c r="U326" s="8"/>
      <c r="V326" s="8"/>
      <c r="W326" s="8"/>
      <c r="X326" s="8"/>
      <c r="Y326" s="8"/>
      <c r="Z326" s="8"/>
      <c r="AA326" s="8"/>
      <c r="AB326" s="8"/>
      <c r="AC326" s="8"/>
      <c r="AD326" s="8"/>
    </row>
    <row r="327" spans="1:30" s="23" customFormat="1" ht="63">
      <c r="A327" s="25" t="s">
        <v>494</v>
      </c>
      <c r="B327" s="19" t="s">
        <v>493</v>
      </c>
      <c r="C327" s="19"/>
      <c r="D327" s="19"/>
      <c r="E327" s="19"/>
      <c r="F327" s="19"/>
      <c r="G327" s="19"/>
      <c r="H327" s="19"/>
      <c r="I327" s="19"/>
      <c r="J327" s="19"/>
      <c r="K327" s="19"/>
      <c r="L327" s="19"/>
      <c r="M327" s="19"/>
      <c r="N327" s="19"/>
      <c r="O327" s="19"/>
      <c r="P327" s="19"/>
      <c r="Q327" s="20" t="s">
        <v>123</v>
      </c>
      <c r="R327" s="19" t="s">
        <v>140</v>
      </c>
      <c r="S327" s="19" t="s">
        <v>232</v>
      </c>
      <c r="T327" s="21">
        <v>1.6</v>
      </c>
      <c r="U327" s="22"/>
      <c r="V327" s="22"/>
      <c r="W327" s="22"/>
      <c r="X327" s="22"/>
      <c r="Y327" s="22"/>
      <c r="Z327" s="22"/>
      <c r="AA327" s="22"/>
      <c r="AB327" s="22"/>
      <c r="AC327" s="22"/>
      <c r="AD327" s="22"/>
    </row>
    <row r="328" spans="1:30" s="31" customFormat="1" ht="31.5">
      <c r="A328" s="26" t="s">
        <v>495</v>
      </c>
      <c r="B328" s="27" t="s">
        <v>496</v>
      </c>
      <c r="C328" s="27"/>
      <c r="D328" s="27"/>
      <c r="E328" s="27"/>
      <c r="F328" s="27"/>
      <c r="G328" s="27"/>
      <c r="H328" s="27"/>
      <c r="I328" s="27"/>
      <c r="J328" s="27"/>
      <c r="K328" s="27"/>
      <c r="L328" s="27"/>
      <c r="M328" s="27"/>
      <c r="N328" s="27"/>
      <c r="O328" s="27"/>
      <c r="P328" s="27"/>
      <c r="Q328" s="28"/>
      <c r="R328" s="27"/>
      <c r="S328" s="27"/>
      <c r="T328" s="29">
        <f>T329+T334</f>
        <v>319.29999999999995</v>
      </c>
      <c r="U328" s="30"/>
      <c r="V328" s="30"/>
      <c r="W328" s="30"/>
      <c r="X328" s="30"/>
      <c r="Y328" s="30"/>
      <c r="Z328" s="30"/>
      <c r="AA328" s="30"/>
      <c r="AB328" s="30"/>
      <c r="AC328" s="30"/>
      <c r="AD328" s="30"/>
    </row>
    <row r="329" spans="1:30" ht="15.75">
      <c r="A329" s="5" t="s">
        <v>497</v>
      </c>
      <c r="B329" s="6" t="s">
        <v>498</v>
      </c>
      <c r="C329" s="6"/>
      <c r="D329" s="6"/>
      <c r="E329" s="6"/>
      <c r="F329" s="6"/>
      <c r="G329" s="6"/>
      <c r="H329" s="6"/>
      <c r="I329" s="6"/>
      <c r="J329" s="6"/>
      <c r="K329" s="6"/>
      <c r="L329" s="6"/>
      <c r="M329" s="6"/>
      <c r="N329" s="6"/>
      <c r="O329" s="6"/>
      <c r="P329" s="6"/>
      <c r="Q329" s="4"/>
      <c r="R329" s="6"/>
      <c r="S329" s="6"/>
      <c r="T329" s="7">
        <v>62.4</v>
      </c>
      <c r="U329" s="8"/>
      <c r="V329" s="8"/>
      <c r="W329" s="8"/>
      <c r="X329" s="8"/>
      <c r="Y329" s="8"/>
      <c r="Z329" s="8"/>
      <c r="AA329" s="8"/>
      <c r="AB329" s="8"/>
      <c r="AC329" s="8"/>
      <c r="AD329" s="8"/>
    </row>
    <row r="330" spans="1:30" ht="63">
      <c r="A330" s="9" t="s">
        <v>499</v>
      </c>
      <c r="B330" s="6" t="s">
        <v>500</v>
      </c>
      <c r="C330" s="6"/>
      <c r="D330" s="6"/>
      <c r="E330" s="6"/>
      <c r="F330" s="6"/>
      <c r="G330" s="6"/>
      <c r="H330" s="6"/>
      <c r="I330" s="6"/>
      <c r="J330" s="6"/>
      <c r="K330" s="6"/>
      <c r="L330" s="6"/>
      <c r="M330" s="6"/>
      <c r="N330" s="6"/>
      <c r="O330" s="6"/>
      <c r="P330" s="6"/>
      <c r="Q330" s="4"/>
      <c r="R330" s="6"/>
      <c r="S330" s="6"/>
      <c r="T330" s="7">
        <v>25.9</v>
      </c>
      <c r="U330" s="8"/>
      <c r="V330" s="8"/>
      <c r="W330" s="8"/>
      <c r="X330" s="8"/>
      <c r="Y330" s="8"/>
      <c r="Z330" s="8"/>
      <c r="AA330" s="8"/>
      <c r="AB330" s="8"/>
      <c r="AC330" s="8"/>
      <c r="AD330" s="8"/>
    </row>
    <row r="331" spans="1:30" s="23" customFormat="1" ht="94.5">
      <c r="A331" s="18" t="s">
        <v>501</v>
      </c>
      <c r="B331" s="19" t="s">
        <v>500</v>
      </c>
      <c r="C331" s="19"/>
      <c r="D331" s="19"/>
      <c r="E331" s="19"/>
      <c r="F331" s="19"/>
      <c r="G331" s="19"/>
      <c r="H331" s="19"/>
      <c r="I331" s="19"/>
      <c r="J331" s="19"/>
      <c r="K331" s="19"/>
      <c r="L331" s="19"/>
      <c r="M331" s="19"/>
      <c r="N331" s="19"/>
      <c r="O331" s="19"/>
      <c r="P331" s="19"/>
      <c r="Q331" s="20" t="s">
        <v>18</v>
      </c>
      <c r="R331" s="19" t="s">
        <v>163</v>
      </c>
      <c r="S331" s="19" t="s">
        <v>121</v>
      </c>
      <c r="T331" s="21">
        <v>25.9</v>
      </c>
      <c r="U331" s="22"/>
      <c r="V331" s="22"/>
      <c r="W331" s="22"/>
      <c r="X331" s="22"/>
      <c r="Y331" s="22"/>
      <c r="Z331" s="22"/>
      <c r="AA331" s="22"/>
      <c r="AB331" s="22"/>
      <c r="AC331" s="22"/>
      <c r="AD331" s="22"/>
    </row>
    <row r="332" spans="1:30" ht="63">
      <c r="A332" s="5" t="s">
        <v>502</v>
      </c>
      <c r="B332" s="6" t="s">
        <v>503</v>
      </c>
      <c r="C332" s="6"/>
      <c r="D332" s="6"/>
      <c r="E332" s="6"/>
      <c r="F332" s="6"/>
      <c r="G332" s="6"/>
      <c r="H332" s="6"/>
      <c r="I332" s="6"/>
      <c r="J332" s="6"/>
      <c r="K332" s="6"/>
      <c r="L332" s="6"/>
      <c r="M332" s="6"/>
      <c r="N332" s="6"/>
      <c r="O332" s="6"/>
      <c r="P332" s="6"/>
      <c r="Q332" s="4"/>
      <c r="R332" s="6"/>
      <c r="S332" s="6"/>
      <c r="T332" s="7">
        <v>36.5</v>
      </c>
      <c r="U332" s="8"/>
      <c r="V332" s="8"/>
      <c r="W332" s="8"/>
      <c r="X332" s="8"/>
      <c r="Y332" s="8"/>
      <c r="Z332" s="8"/>
      <c r="AA332" s="8"/>
      <c r="AB332" s="8"/>
      <c r="AC332" s="8"/>
      <c r="AD332" s="8"/>
    </row>
    <row r="333" spans="1:30" s="23" customFormat="1" ht="78.75">
      <c r="A333" s="18" t="s">
        <v>504</v>
      </c>
      <c r="B333" s="19" t="s">
        <v>503</v>
      </c>
      <c r="C333" s="19"/>
      <c r="D333" s="19"/>
      <c r="E333" s="19"/>
      <c r="F333" s="19"/>
      <c r="G333" s="19"/>
      <c r="H333" s="19"/>
      <c r="I333" s="19"/>
      <c r="J333" s="19"/>
      <c r="K333" s="19"/>
      <c r="L333" s="19"/>
      <c r="M333" s="19"/>
      <c r="N333" s="19"/>
      <c r="O333" s="19"/>
      <c r="P333" s="19"/>
      <c r="Q333" s="20" t="s">
        <v>116</v>
      </c>
      <c r="R333" s="19" t="s">
        <v>163</v>
      </c>
      <c r="S333" s="19" t="s">
        <v>121</v>
      </c>
      <c r="T333" s="21">
        <v>36.5</v>
      </c>
      <c r="U333" s="22"/>
      <c r="V333" s="22"/>
      <c r="W333" s="22"/>
      <c r="X333" s="22"/>
      <c r="Y333" s="22"/>
      <c r="Z333" s="22"/>
      <c r="AA333" s="22"/>
      <c r="AB333" s="22"/>
      <c r="AC333" s="22"/>
      <c r="AD333" s="22"/>
    </row>
    <row r="334" spans="1:30" ht="47.25">
      <c r="A334" s="5" t="s">
        <v>505</v>
      </c>
      <c r="B334" s="6" t="s">
        <v>506</v>
      </c>
      <c r="C334" s="6"/>
      <c r="D334" s="6"/>
      <c r="E334" s="6"/>
      <c r="F334" s="6"/>
      <c r="G334" s="6"/>
      <c r="H334" s="6"/>
      <c r="I334" s="6"/>
      <c r="J334" s="6"/>
      <c r="K334" s="6"/>
      <c r="L334" s="6"/>
      <c r="M334" s="6"/>
      <c r="N334" s="6"/>
      <c r="O334" s="6"/>
      <c r="P334" s="6"/>
      <c r="Q334" s="4"/>
      <c r="R334" s="6"/>
      <c r="S334" s="6"/>
      <c r="T334" s="7">
        <v>256.89999999999998</v>
      </c>
      <c r="U334" s="8"/>
      <c r="V334" s="8"/>
      <c r="W334" s="8"/>
      <c r="X334" s="8"/>
      <c r="Y334" s="8"/>
      <c r="Z334" s="8"/>
      <c r="AA334" s="8"/>
      <c r="AB334" s="8"/>
      <c r="AC334" s="8"/>
      <c r="AD334" s="8"/>
    </row>
    <row r="335" spans="1:30" ht="94.5">
      <c r="A335" s="9" t="s">
        <v>507</v>
      </c>
      <c r="B335" s="6" t="s">
        <v>508</v>
      </c>
      <c r="C335" s="6"/>
      <c r="D335" s="6"/>
      <c r="E335" s="6"/>
      <c r="F335" s="6"/>
      <c r="G335" s="6"/>
      <c r="H335" s="6"/>
      <c r="I335" s="6"/>
      <c r="J335" s="6"/>
      <c r="K335" s="6"/>
      <c r="L335" s="6"/>
      <c r="M335" s="6"/>
      <c r="N335" s="6"/>
      <c r="O335" s="6"/>
      <c r="P335" s="6"/>
      <c r="Q335" s="4"/>
      <c r="R335" s="6"/>
      <c r="S335" s="6"/>
      <c r="T335" s="7">
        <v>10.199999999999999</v>
      </c>
      <c r="U335" s="8"/>
      <c r="V335" s="8"/>
      <c r="W335" s="8"/>
      <c r="X335" s="8"/>
      <c r="Y335" s="8"/>
      <c r="Z335" s="8"/>
      <c r="AA335" s="8"/>
      <c r="AB335" s="8"/>
      <c r="AC335" s="8"/>
      <c r="AD335" s="8"/>
    </row>
    <row r="336" spans="1:30" s="23" customFormat="1" ht="110.25">
      <c r="A336" s="18" t="s">
        <v>509</v>
      </c>
      <c r="B336" s="19" t="s">
        <v>508</v>
      </c>
      <c r="C336" s="19"/>
      <c r="D336" s="19"/>
      <c r="E336" s="19"/>
      <c r="F336" s="19"/>
      <c r="G336" s="19"/>
      <c r="H336" s="19"/>
      <c r="I336" s="19"/>
      <c r="J336" s="19"/>
      <c r="K336" s="19"/>
      <c r="L336" s="19"/>
      <c r="M336" s="19"/>
      <c r="N336" s="19"/>
      <c r="O336" s="19"/>
      <c r="P336" s="19"/>
      <c r="Q336" s="20" t="s">
        <v>116</v>
      </c>
      <c r="R336" s="19" t="s">
        <v>163</v>
      </c>
      <c r="S336" s="19" t="s">
        <v>121</v>
      </c>
      <c r="T336" s="21">
        <v>10.199999999999999</v>
      </c>
      <c r="U336" s="22"/>
      <c r="V336" s="22"/>
      <c r="W336" s="22"/>
      <c r="X336" s="22"/>
      <c r="Y336" s="22"/>
      <c r="Z336" s="22"/>
      <c r="AA336" s="22"/>
      <c r="AB336" s="22"/>
      <c r="AC336" s="22"/>
      <c r="AD336" s="22"/>
    </row>
    <row r="337" spans="1:30" ht="78.75">
      <c r="A337" s="9" t="s">
        <v>510</v>
      </c>
      <c r="B337" s="6" t="s">
        <v>511</v>
      </c>
      <c r="C337" s="6"/>
      <c r="D337" s="6"/>
      <c r="E337" s="6"/>
      <c r="F337" s="6"/>
      <c r="G337" s="6"/>
      <c r="H337" s="6"/>
      <c r="I337" s="6"/>
      <c r="J337" s="6"/>
      <c r="K337" s="6"/>
      <c r="L337" s="6"/>
      <c r="M337" s="6"/>
      <c r="N337" s="6"/>
      <c r="O337" s="6"/>
      <c r="P337" s="6"/>
      <c r="Q337" s="4"/>
      <c r="R337" s="6"/>
      <c r="S337" s="6"/>
      <c r="T337" s="7">
        <v>246.7</v>
      </c>
      <c r="U337" s="8"/>
      <c r="V337" s="8"/>
      <c r="W337" s="8"/>
      <c r="X337" s="8"/>
      <c r="Y337" s="8"/>
      <c r="Z337" s="8"/>
      <c r="AA337" s="8"/>
      <c r="AB337" s="8"/>
      <c r="AC337" s="8"/>
      <c r="AD337" s="8"/>
    </row>
    <row r="338" spans="1:30" s="23" customFormat="1" ht="78.75">
      <c r="A338" s="18" t="s">
        <v>512</v>
      </c>
      <c r="B338" s="19" t="s">
        <v>511</v>
      </c>
      <c r="C338" s="19"/>
      <c r="D338" s="19"/>
      <c r="E338" s="19"/>
      <c r="F338" s="19"/>
      <c r="G338" s="19"/>
      <c r="H338" s="19"/>
      <c r="I338" s="19"/>
      <c r="J338" s="19"/>
      <c r="K338" s="19"/>
      <c r="L338" s="19"/>
      <c r="M338" s="19"/>
      <c r="N338" s="19"/>
      <c r="O338" s="19"/>
      <c r="P338" s="19"/>
      <c r="Q338" s="20" t="s">
        <v>123</v>
      </c>
      <c r="R338" s="19" t="s">
        <v>163</v>
      </c>
      <c r="S338" s="19" t="s">
        <v>121</v>
      </c>
      <c r="T338" s="21">
        <v>246.7</v>
      </c>
      <c r="U338" s="22"/>
      <c r="V338" s="22"/>
      <c r="W338" s="22"/>
      <c r="X338" s="22"/>
      <c r="Y338" s="22"/>
      <c r="Z338" s="22"/>
      <c r="AA338" s="22"/>
      <c r="AB338" s="22"/>
      <c r="AC338" s="22"/>
      <c r="AD338" s="22"/>
    </row>
    <row r="339" spans="1:30" s="31" customFormat="1" ht="31.5">
      <c r="A339" s="26" t="s">
        <v>513</v>
      </c>
      <c r="B339" s="27" t="s">
        <v>514</v>
      </c>
      <c r="C339" s="27"/>
      <c r="D339" s="27"/>
      <c r="E339" s="27"/>
      <c r="F339" s="27"/>
      <c r="G339" s="27"/>
      <c r="H339" s="27"/>
      <c r="I339" s="27"/>
      <c r="J339" s="27"/>
      <c r="K339" s="27"/>
      <c r="L339" s="27"/>
      <c r="M339" s="27"/>
      <c r="N339" s="27"/>
      <c r="O339" s="27"/>
      <c r="P339" s="27"/>
      <c r="Q339" s="28"/>
      <c r="R339" s="27"/>
      <c r="S339" s="27"/>
      <c r="T339" s="29">
        <v>671.9</v>
      </c>
      <c r="U339" s="30"/>
      <c r="V339" s="30"/>
      <c r="W339" s="30"/>
      <c r="X339" s="30"/>
      <c r="Y339" s="30"/>
      <c r="Z339" s="30"/>
      <c r="AA339" s="30"/>
      <c r="AB339" s="30"/>
      <c r="AC339" s="30"/>
      <c r="AD339" s="30"/>
    </row>
    <row r="340" spans="1:30" ht="31.5">
      <c r="A340" s="5" t="s">
        <v>515</v>
      </c>
      <c r="B340" s="6" t="s">
        <v>516</v>
      </c>
      <c r="C340" s="6"/>
      <c r="D340" s="6"/>
      <c r="E340" s="6"/>
      <c r="F340" s="6"/>
      <c r="G340" s="6"/>
      <c r="H340" s="6"/>
      <c r="I340" s="6"/>
      <c r="J340" s="6"/>
      <c r="K340" s="6"/>
      <c r="L340" s="6"/>
      <c r="M340" s="6"/>
      <c r="N340" s="6"/>
      <c r="O340" s="6"/>
      <c r="P340" s="6"/>
      <c r="Q340" s="4"/>
      <c r="R340" s="6"/>
      <c r="S340" s="6"/>
      <c r="T340" s="7">
        <v>671.9</v>
      </c>
      <c r="U340" s="8"/>
      <c r="V340" s="8"/>
      <c r="W340" s="8"/>
      <c r="X340" s="8"/>
      <c r="Y340" s="8"/>
      <c r="Z340" s="8"/>
      <c r="AA340" s="8"/>
      <c r="AB340" s="8"/>
      <c r="AC340" s="8"/>
      <c r="AD340" s="8"/>
    </row>
    <row r="341" spans="1:30" ht="63">
      <c r="A341" s="5" t="s">
        <v>517</v>
      </c>
      <c r="B341" s="6" t="s">
        <v>518</v>
      </c>
      <c r="C341" s="6"/>
      <c r="D341" s="6"/>
      <c r="E341" s="6"/>
      <c r="F341" s="6"/>
      <c r="G341" s="6"/>
      <c r="H341" s="6"/>
      <c r="I341" s="6"/>
      <c r="J341" s="6"/>
      <c r="K341" s="6"/>
      <c r="L341" s="6"/>
      <c r="M341" s="6"/>
      <c r="N341" s="6"/>
      <c r="O341" s="6"/>
      <c r="P341" s="6"/>
      <c r="Q341" s="4"/>
      <c r="R341" s="6"/>
      <c r="S341" s="6"/>
      <c r="T341" s="7">
        <v>671.9</v>
      </c>
      <c r="U341" s="8"/>
      <c r="V341" s="8"/>
      <c r="W341" s="8"/>
      <c r="X341" s="8"/>
      <c r="Y341" s="8"/>
      <c r="Z341" s="8"/>
      <c r="AA341" s="8"/>
      <c r="AB341" s="8"/>
      <c r="AC341" s="8"/>
      <c r="AD341" s="8"/>
    </row>
    <row r="342" spans="1:30" s="23" customFormat="1" ht="110.25">
      <c r="A342" s="18" t="s">
        <v>519</v>
      </c>
      <c r="B342" s="19" t="s">
        <v>518</v>
      </c>
      <c r="C342" s="19"/>
      <c r="D342" s="19"/>
      <c r="E342" s="19"/>
      <c r="F342" s="19"/>
      <c r="G342" s="19"/>
      <c r="H342" s="19"/>
      <c r="I342" s="19"/>
      <c r="J342" s="19"/>
      <c r="K342" s="19"/>
      <c r="L342" s="19"/>
      <c r="M342" s="19"/>
      <c r="N342" s="19"/>
      <c r="O342" s="19"/>
      <c r="P342" s="19"/>
      <c r="Q342" s="20" t="s">
        <v>111</v>
      </c>
      <c r="R342" s="19" t="s">
        <v>141</v>
      </c>
      <c r="S342" s="19" t="s">
        <v>26</v>
      </c>
      <c r="T342" s="21">
        <v>146.5</v>
      </c>
      <c r="U342" s="22"/>
      <c r="V342" s="22"/>
      <c r="W342" s="22"/>
      <c r="X342" s="22"/>
      <c r="Y342" s="22"/>
      <c r="Z342" s="22"/>
      <c r="AA342" s="22"/>
      <c r="AB342" s="22"/>
      <c r="AC342" s="22"/>
      <c r="AD342" s="22"/>
    </row>
    <row r="343" spans="1:30" s="23" customFormat="1" ht="78.75">
      <c r="A343" s="18" t="s">
        <v>520</v>
      </c>
      <c r="B343" s="19" t="s">
        <v>518</v>
      </c>
      <c r="C343" s="19"/>
      <c r="D343" s="19"/>
      <c r="E343" s="19"/>
      <c r="F343" s="19"/>
      <c r="G343" s="19"/>
      <c r="H343" s="19"/>
      <c r="I343" s="19"/>
      <c r="J343" s="19"/>
      <c r="K343" s="19"/>
      <c r="L343" s="19"/>
      <c r="M343" s="19"/>
      <c r="N343" s="19"/>
      <c r="O343" s="19"/>
      <c r="P343" s="19"/>
      <c r="Q343" s="20" t="s">
        <v>116</v>
      </c>
      <c r="R343" s="19" t="s">
        <v>141</v>
      </c>
      <c r="S343" s="19" t="s">
        <v>26</v>
      </c>
      <c r="T343" s="21">
        <v>525.4</v>
      </c>
      <c r="U343" s="22"/>
      <c r="V343" s="22"/>
      <c r="W343" s="22"/>
      <c r="X343" s="22"/>
      <c r="Y343" s="22"/>
      <c r="Z343" s="22"/>
      <c r="AA343" s="22"/>
      <c r="AB343" s="22"/>
      <c r="AC343" s="22"/>
      <c r="AD343" s="22"/>
    </row>
    <row r="344" spans="1:30" s="31" customFormat="1" ht="15.75">
      <c r="A344" s="26" t="s">
        <v>521</v>
      </c>
      <c r="B344" s="27" t="s">
        <v>522</v>
      </c>
      <c r="C344" s="27"/>
      <c r="D344" s="27"/>
      <c r="E344" s="27"/>
      <c r="F344" s="27"/>
      <c r="G344" s="27"/>
      <c r="H344" s="27"/>
      <c r="I344" s="27"/>
      <c r="J344" s="27"/>
      <c r="K344" s="27"/>
      <c r="L344" s="27"/>
      <c r="M344" s="27"/>
      <c r="N344" s="27"/>
      <c r="O344" s="27"/>
      <c r="P344" s="27"/>
      <c r="Q344" s="28"/>
      <c r="R344" s="27"/>
      <c r="S344" s="27"/>
      <c r="T344" s="29">
        <v>25</v>
      </c>
      <c r="U344" s="30"/>
      <c r="V344" s="30"/>
      <c r="W344" s="30"/>
      <c r="X344" s="30"/>
      <c r="Y344" s="30"/>
      <c r="Z344" s="30"/>
      <c r="AA344" s="30"/>
      <c r="AB344" s="30"/>
      <c r="AC344" s="30"/>
      <c r="AD344" s="30"/>
    </row>
    <row r="345" spans="1:30" ht="15.75">
      <c r="A345" s="5" t="s">
        <v>523</v>
      </c>
      <c r="B345" s="6" t="s">
        <v>524</v>
      </c>
      <c r="C345" s="6"/>
      <c r="D345" s="6"/>
      <c r="E345" s="6"/>
      <c r="F345" s="6"/>
      <c r="G345" s="6"/>
      <c r="H345" s="6"/>
      <c r="I345" s="6"/>
      <c r="J345" s="6"/>
      <c r="K345" s="6"/>
      <c r="L345" s="6"/>
      <c r="M345" s="6"/>
      <c r="N345" s="6"/>
      <c r="O345" s="6"/>
      <c r="P345" s="6"/>
      <c r="Q345" s="4"/>
      <c r="R345" s="6"/>
      <c r="S345" s="6"/>
      <c r="T345" s="7">
        <v>25</v>
      </c>
      <c r="U345" s="8"/>
      <c r="V345" s="8"/>
      <c r="W345" s="8"/>
      <c r="X345" s="8"/>
      <c r="Y345" s="8"/>
      <c r="Z345" s="8"/>
      <c r="AA345" s="8"/>
      <c r="AB345" s="8"/>
      <c r="AC345" s="8"/>
      <c r="AD345" s="8"/>
    </row>
    <row r="346" spans="1:30" ht="47.25">
      <c r="A346" s="5" t="s">
        <v>525</v>
      </c>
      <c r="B346" s="6" t="s">
        <v>526</v>
      </c>
      <c r="C346" s="6"/>
      <c r="D346" s="6"/>
      <c r="E346" s="6"/>
      <c r="F346" s="6"/>
      <c r="G346" s="6"/>
      <c r="H346" s="6"/>
      <c r="I346" s="6"/>
      <c r="J346" s="6"/>
      <c r="K346" s="6"/>
      <c r="L346" s="6"/>
      <c r="M346" s="6"/>
      <c r="N346" s="6"/>
      <c r="O346" s="6"/>
      <c r="P346" s="6"/>
      <c r="Q346" s="4"/>
      <c r="R346" s="6"/>
      <c r="S346" s="6"/>
      <c r="T346" s="7">
        <v>25</v>
      </c>
      <c r="U346" s="8"/>
      <c r="V346" s="8"/>
      <c r="W346" s="8"/>
      <c r="X346" s="8"/>
      <c r="Y346" s="8"/>
      <c r="Z346" s="8"/>
      <c r="AA346" s="8"/>
      <c r="AB346" s="8"/>
      <c r="AC346" s="8"/>
      <c r="AD346" s="8"/>
    </row>
    <row r="347" spans="1:30" s="23" customFormat="1" ht="63">
      <c r="A347" s="18" t="s">
        <v>527</v>
      </c>
      <c r="B347" s="19" t="s">
        <v>526</v>
      </c>
      <c r="C347" s="19"/>
      <c r="D347" s="19"/>
      <c r="E347" s="19"/>
      <c r="F347" s="19"/>
      <c r="G347" s="19"/>
      <c r="H347" s="19"/>
      <c r="I347" s="19"/>
      <c r="J347" s="19"/>
      <c r="K347" s="19"/>
      <c r="L347" s="19"/>
      <c r="M347" s="19"/>
      <c r="N347" s="19"/>
      <c r="O347" s="19"/>
      <c r="P347" s="19"/>
      <c r="Q347" s="20" t="s">
        <v>116</v>
      </c>
      <c r="R347" s="19" t="s">
        <v>232</v>
      </c>
      <c r="S347" s="19" t="s">
        <v>332</v>
      </c>
      <c r="T347" s="21">
        <v>25</v>
      </c>
      <c r="U347" s="22"/>
      <c r="V347" s="22"/>
      <c r="W347" s="22"/>
      <c r="X347" s="22"/>
      <c r="Y347" s="22"/>
      <c r="Z347" s="22"/>
      <c r="AA347" s="22"/>
      <c r="AB347" s="22"/>
      <c r="AC347" s="22"/>
      <c r="AD347" s="22"/>
    </row>
    <row r="348" spans="1:30" s="31" customFormat="1" ht="31.5">
      <c r="A348" s="26" t="s">
        <v>528</v>
      </c>
      <c r="B348" s="27" t="s">
        <v>529</v>
      </c>
      <c r="C348" s="27"/>
      <c r="D348" s="27"/>
      <c r="E348" s="27"/>
      <c r="F348" s="27"/>
      <c r="G348" s="27"/>
      <c r="H348" s="27"/>
      <c r="I348" s="27"/>
      <c r="J348" s="27"/>
      <c r="K348" s="27"/>
      <c r="L348" s="27"/>
      <c r="M348" s="27"/>
      <c r="N348" s="27"/>
      <c r="O348" s="27"/>
      <c r="P348" s="27"/>
      <c r="Q348" s="28"/>
      <c r="R348" s="27"/>
      <c r="S348" s="27"/>
      <c r="T348" s="29">
        <f>T349+T364</f>
        <v>36803.599999999999</v>
      </c>
      <c r="U348" s="30"/>
      <c r="V348" s="30"/>
      <c r="W348" s="30"/>
      <c r="X348" s="30"/>
      <c r="Y348" s="30"/>
      <c r="Z348" s="30"/>
      <c r="AA348" s="30"/>
      <c r="AB348" s="30"/>
      <c r="AC348" s="30"/>
      <c r="AD348" s="30"/>
    </row>
    <row r="349" spans="1:30" ht="31.5">
      <c r="A349" s="5" t="s">
        <v>530</v>
      </c>
      <c r="B349" s="6" t="s">
        <v>531</v>
      </c>
      <c r="C349" s="6"/>
      <c r="D349" s="6"/>
      <c r="E349" s="6"/>
      <c r="F349" s="6"/>
      <c r="G349" s="6"/>
      <c r="H349" s="6"/>
      <c r="I349" s="6"/>
      <c r="J349" s="6"/>
      <c r="K349" s="6"/>
      <c r="L349" s="6"/>
      <c r="M349" s="6"/>
      <c r="N349" s="6"/>
      <c r="O349" s="6"/>
      <c r="P349" s="6"/>
      <c r="Q349" s="4"/>
      <c r="R349" s="6"/>
      <c r="S349" s="6"/>
      <c r="T349" s="7">
        <f>T350+T352+T354+T356+T358+T360+T362</f>
        <v>36403.599999999999</v>
      </c>
      <c r="U349" s="8"/>
      <c r="V349" s="8"/>
      <c r="W349" s="8"/>
      <c r="X349" s="8"/>
      <c r="Y349" s="8"/>
      <c r="Z349" s="8"/>
      <c r="AA349" s="8"/>
      <c r="AB349" s="8"/>
      <c r="AC349" s="8"/>
      <c r="AD349" s="8"/>
    </row>
    <row r="350" spans="1:30" ht="78.75">
      <c r="A350" s="9" t="s">
        <v>532</v>
      </c>
      <c r="B350" s="6" t="s">
        <v>533</v>
      </c>
      <c r="C350" s="6"/>
      <c r="D350" s="6"/>
      <c r="E350" s="6"/>
      <c r="F350" s="6"/>
      <c r="G350" s="6"/>
      <c r="H350" s="6"/>
      <c r="I350" s="6"/>
      <c r="J350" s="6"/>
      <c r="K350" s="6"/>
      <c r="L350" s="6"/>
      <c r="M350" s="6"/>
      <c r="N350" s="6"/>
      <c r="O350" s="6"/>
      <c r="P350" s="6"/>
      <c r="Q350" s="4"/>
      <c r="R350" s="6"/>
      <c r="S350" s="6"/>
      <c r="T350" s="7">
        <v>23440</v>
      </c>
      <c r="U350" s="8"/>
      <c r="V350" s="8"/>
      <c r="W350" s="8"/>
      <c r="X350" s="8"/>
      <c r="Y350" s="8"/>
      <c r="Z350" s="8"/>
      <c r="AA350" s="8"/>
      <c r="AB350" s="8"/>
      <c r="AC350" s="8"/>
      <c r="AD350" s="8"/>
    </row>
    <row r="351" spans="1:30" s="23" customFormat="1" ht="78.75">
      <c r="A351" s="18" t="s">
        <v>534</v>
      </c>
      <c r="B351" s="19" t="s">
        <v>533</v>
      </c>
      <c r="C351" s="19"/>
      <c r="D351" s="19"/>
      <c r="E351" s="19"/>
      <c r="F351" s="19"/>
      <c r="G351" s="19"/>
      <c r="H351" s="19"/>
      <c r="I351" s="19"/>
      <c r="J351" s="19"/>
      <c r="K351" s="19"/>
      <c r="L351" s="19"/>
      <c r="M351" s="19"/>
      <c r="N351" s="19"/>
      <c r="O351" s="19"/>
      <c r="P351" s="19"/>
      <c r="Q351" s="20" t="s">
        <v>116</v>
      </c>
      <c r="R351" s="19" t="s">
        <v>232</v>
      </c>
      <c r="S351" s="19" t="s">
        <v>19</v>
      </c>
      <c r="T351" s="21">
        <v>23440</v>
      </c>
      <c r="U351" s="22"/>
      <c r="V351" s="22"/>
      <c r="W351" s="22"/>
      <c r="X351" s="22"/>
      <c r="Y351" s="22"/>
      <c r="Z351" s="22"/>
      <c r="AA351" s="22"/>
      <c r="AB351" s="22"/>
      <c r="AC351" s="22"/>
      <c r="AD351" s="22"/>
    </row>
    <row r="352" spans="1:30" ht="78.75">
      <c r="A352" s="9" t="s">
        <v>535</v>
      </c>
      <c r="B352" s="6" t="s">
        <v>536</v>
      </c>
      <c r="C352" s="6"/>
      <c r="D352" s="6"/>
      <c r="E352" s="6"/>
      <c r="F352" s="6"/>
      <c r="G352" s="6"/>
      <c r="H352" s="6"/>
      <c r="I352" s="6"/>
      <c r="J352" s="6"/>
      <c r="K352" s="6"/>
      <c r="L352" s="6"/>
      <c r="M352" s="6"/>
      <c r="N352" s="6"/>
      <c r="O352" s="6"/>
      <c r="P352" s="6"/>
      <c r="Q352" s="4"/>
      <c r="R352" s="6"/>
      <c r="S352" s="6"/>
      <c r="T352" s="7">
        <v>45.5</v>
      </c>
      <c r="U352" s="8"/>
      <c r="V352" s="8"/>
      <c r="W352" s="8"/>
      <c r="X352" s="8"/>
      <c r="Y352" s="8"/>
      <c r="Z352" s="8"/>
      <c r="AA352" s="8"/>
      <c r="AB352" s="8"/>
      <c r="AC352" s="8"/>
      <c r="AD352" s="8"/>
    </row>
    <row r="353" spans="1:30" s="23" customFormat="1" ht="94.5">
      <c r="A353" s="18" t="s">
        <v>537</v>
      </c>
      <c r="B353" s="19" t="s">
        <v>536</v>
      </c>
      <c r="C353" s="19"/>
      <c r="D353" s="19"/>
      <c r="E353" s="19"/>
      <c r="F353" s="19"/>
      <c r="G353" s="19"/>
      <c r="H353" s="19"/>
      <c r="I353" s="19"/>
      <c r="J353" s="19"/>
      <c r="K353" s="19"/>
      <c r="L353" s="19"/>
      <c r="M353" s="19"/>
      <c r="N353" s="19"/>
      <c r="O353" s="19"/>
      <c r="P353" s="19"/>
      <c r="Q353" s="20" t="s">
        <v>116</v>
      </c>
      <c r="R353" s="19" t="s">
        <v>232</v>
      </c>
      <c r="S353" s="19" t="s">
        <v>19</v>
      </c>
      <c r="T353" s="21">
        <v>45.5</v>
      </c>
      <c r="U353" s="22"/>
      <c r="V353" s="22"/>
      <c r="W353" s="22"/>
      <c r="X353" s="22"/>
      <c r="Y353" s="22"/>
      <c r="Z353" s="22"/>
      <c r="AA353" s="22"/>
      <c r="AB353" s="22"/>
      <c r="AC353" s="22"/>
      <c r="AD353" s="22"/>
    </row>
    <row r="354" spans="1:30" ht="78.75">
      <c r="A354" s="9" t="s">
        <v>538</v>
      </c>
      <c r="B354" s="6" t="s">
        <v>539</v>
      </c>
      <c r="C354" s="6"/>
      <c r="D354" s="6"/>
      <c r="E354" s="6"/>
      <c r="F354" s="6"/>
      <c r="G354" s="6"/>
      <c r="H354" s="6"/>
      <c r="I354" s="6"/>
      <c r="J354" s="6"/>
      <c r="K354" s="6"/>
      <c r="L354" s="6"/>
      <c r="M354" s="6"/>
      <c r="N354" s="6"/>
      <c r="O354" s="6"/>
      <c r="P354" s="6"/>
      <c r="Q354" s="4"/>
      <c r="R354" s="6"/>
      <c r="S354" s="6"/>
      <c r="T354" s="7">
        <v>55.7</v>
      </c>
      <c r="U354" s="8"/>
      <c r="V354" s="8"/>
      <c r="W354" s="8"/>
      <c r="X354" s="8"/>
      <c r="Y354" s="8"/>
      <c r="Z354" s="8"/>
      <c r="AA354" s="8"/>
      <c r="AB354" s="8"/>
      <c r="AC354" s="8"/>
      <c r="AD354" s="8"/>
    </row>
    <row r="355" spans="1:30" s="23" customFormat="1" ht="94.5">
      <c r="A355" s="18" t="s">
        <v>540</v>
      </c>
      <c r="B355" s="19" t="s">
        <v>539</v>
      </c>
      <c r="C355" s="19"/>
      <c r="D355" s="19"/>
      <c r="E355" s="19"/>
      <c r="F355" s="19"/>
      <c r="G355" s="19"/>
      <c r="H355" s="19"/>
      <c r="I355" s="19"/>
      <c r="J355" s="19"/>
      <c r="K355" s="19"/>
      <c r="L355" s="19"/>
      <c r="M355" s="19"/>
      <c r="N355" s="19"/>
      <c r="O355" s="19"/>
      <c r="P355" s="19"/>
      <c r="Q355" s="20" t="s">
        <v>116</v>
      </c>
      <c r="R355" s="19" t="s">
        <v>232</v>
      </c>
      <c r="S355" s="19" t="s">
        <v>19</v>
      </c>
      <c r="T355" s="21">
        <v>55.7</v>
      </c>
      <c r="U355" s="22"/>
      <c r="V355" s="22"/>
      <c r="W355" s="22"/>
      <c r="X355" s="22"/>
      <c r="Y355" s="22"/>
      <c r="Z355" s="22"/>
      <c r="AA355" s="22"/>
      <c r="AB355" s="22"/>
      <c r="AC355" s="22"/>
      <c r="AD355" s="22"/>
    </row>
    <row r="356" spans="1:30" ht="63">
      <c r="A356" s="5" t="s">
        <v>541</v>
      </c>
      <c r="B356" s="6" t="s">
        <v>542</v>
      </c>
      <c r="C356" s="6"/>
      <c r="D356" s="6"/>
      <c r="E356" s="6"/>
      <c r="F356" s="6"/>
      <c r="G356" s="6"/>
      <c r="H356" s="6"/>
      <c r="I356" s="6"/>
      <c r="J356" s="6"/>
      <c r="K356" s="6"/>
      <c r="L356" s="6"/>
      <c r="M356" s="6"/>
      <c r="N356" s="6"/>
      <c r="O356" s="6"/>
      <c r="P356" s="6"/>
      <c r="Q356" s="4"/>
      <c r="R356" s="6"/>
      <c r="S356" s="6"/>
      <c r="T356" s="7">
        <v>4287.6000000000004</v>
      </c>
      <c r="U356" s="8"/>
      <c r="V356" s="8"/>
      <c r="W356" s="8"/>
      <c r="X356" s="8"/>
      <c r="Y356" s="8"/>
      <c r="Z356" s="8"/>
      <c r="AA356" s="8"/>
      <c r="AB356" s="8"/>
      <c r="AC356" s="8"/>
      <c r="AD356" s="8"/>
    </row>
    <row r="357" spans="1:30" s="23" customFormat="1" ht="78.75">
      <c r="A357" s="18" t="s">
        <v>543</v>
      </c>
      <c r="B357" s="19" t="s">
        <v>542</v>
      </c>
      <c r="C357" s="19"/>
      <c r="D357" s="19"/>
      <c r="E357" s="19"/>
      <c r="F357" s="19"/>
      <c r="G357" s="19"/>
      <c r="H357" s="19"/>
      <c r="I357" s="19"/>
      <c r="J357" s="19"/>
      <c r="K357" s="19"/>
      <c r="L357" s="19"/>
      <c r="M357" s="19"/>
      <c r="N357" s="19"/>
      <c r="O357" s="19"/>
      <c r="P357" s="19"/>
      <c r="Q357" s="20" t="s">
        <v>116</v>
      </c>
      <c r="R357" s="19" t="s">
        <v>232</v>
      </c>
      <c r="S357" s="19" t="s">
        <v>19</v>
      </c>
      <c r="T357" s="21">
        <v>4287.6000000000004</v>
      </c>
      <c r="U357" s="22"/>
      <c r="V357" s="22"/>
      <c r="W357" s="22"/>
      <c r="X357" s="22"/>
      <c r="Y357" s="22"/>
      <c r="Z357" s="22"/>
      <c r="AA357" s="22"/>
      <c r="AB357" s="22"/>
      <c r="AC357" s="22"/>
      <c r="AD357" s="22"/>
    </row>
    <row r="358" spans="1:30" ht="78.75">
      <c r="A358" s="9" t="s">
        <v>544</v>
      </c>
      <c r="B358" s="6" t="s">
        <v>545</v>
      </c>
      <c r="C358" s="6"/>
      <c r="D358" s="6"/>
      <c r="E358" s="6"/>
      <c r="F358" s="6"/>
      <c r="G358" s="6"/>
      <c r="H358" s="6"/>
      <c r="I358" s="6"/>
      <c r="J358" s="6"/>
      <c r="K358" s="6"/>
      <c r="L358" s="6"/>
      <c r="M358" s="6"/>
      <c r="N358" s="6"/>
      <c r="O358" s="6"/>
      <c r="P358" s="6"/>
      <c r="Q358" s="4"/>
      <c r="R358" s="6"/>
      <c r="S358" s="6"/>
      <c r="T358" s="7">
        <v>4073.6</v>
      </c>
      <c r="U358" s="8"/>
      <c r="V358" s="8"/>
      <c r="W358" s="8"/>
      <c r="X358" s="8"/>
      <c r="Y358" s="8"/>
      <c r="Z358" s="8"/>
      <c r="AA358" s="8"/>
      <c r="AB358" s="8"/>
      <c r="AC358" s="8"/>
      <c r="AD358" s="8"/>
    </row>
    <row r="359" spans="1:30" s="23" customFormat="1" ht="94.5">
      <c r="A359" s="18" t="s">
        <v>546</v>
      </c>
      <c r="B359" s="19" t="s">
        <v>545</v>
      </c>
      <c r="C359" s="19"/>
      <c r="D359" s="19"/>
      <c r="E359" s="19"/>
      <c r="F359" s="19"/>
      <c r="G359" s="19"/>
      <c r="H359" s="19"/>
      <c r="I359" s="19"/>
      <c r="J359" s="19"/>
      <c r="K359" s="19"/>
      <c r="L359" s="19"/>
      <c r="M359" s="19"/>
      <c r="N359" s="19"/>
      <c r="O359" s="19"/>
      <c r="P359" s="19"/>
      <c r="Q359" s="20" t="s">
        <v>338</v>
      </c>
      <c r="R359" s="19" t="s">
        <v>232</v>
      </c>
      <c r="S359" s="19" t="s">
        <v>19</v>
      </c>
      <c r="T359" s="21">
        <v>4073.6</v>
      </c>
      <c r="U359" s="22"/>
      <c r="V359" s="22"/>
      <c r="W359" s="22"/>
      <c r="X359" s="22"/>
      <c r="Y359" s="22"/>
      <c r="Z359" s="22"/>
      <c r="AA359" s="22"/>
      <c r="AB359" s="22"/>
      <c r="AC359" s="22"/>
      <c r="AD359" s="22"/>
    </row>
    <row r="360" spans="1:30" ht="78.75">
      <c r="A360" s="9" t="s">
        <v>547</v>
      </c>
      <c r="B360" s="6" t="s">
        <v>548</v>
      </c>
      <c r="C360" s="6"/>
      <c r="D360" s="6"/>
      <c r="E360" s="6"/>
      <c r="F360" s="6"/>
      <c r="G360" s="6"/>
      <c r="H360" s="6"/>
      <c r="I360" s="6"/>
      <c r="J360" s="6"/>
      <c r="K360" s="6"/>
      <c r="L360" s="6"/>
      <c r="M360" s="6"/>
      <c r="N360" s="6"/>
      <c r="O360" s="6"/>
      <c r="P360" s="6"/>
      <c r="Q360" s="4"/>
      <c r="R360" s="6"/>
      <c r="S360" s="6"/>
      <c r="T360" s="7">
        <v>3991.2</v>
      </c>
      <c r="U360" s="8"/>
      <c r="V360" s="8"/>
      <c r="W360" s="8"/>
      <c r="X360" s="8"/>
      <c r="Y360" s="8"/>
      <c r="Z360" s="8"/>
      <c r="AA360" s="8"/>
      <c r="AB360" s="8"/>
      <c r="AC360" s="8"/>
      <c r="AD360" s="8"/>
    </row>
    <row r="361" spans="1:30" s="23" customFormat="1" ht="78.75">
      <c r="A361" s="18" t="s">
        <v>549</v>
      </c>
      <c r="B361" s="19" t="s">
        <v>548</v>
      </c>
      <c r="C361" s="19"/>
      <c r="D361" s="19"/>
      <c r="E361" s="19"/>
      <c r="F361" s="19"/>
      <c r="G361" s="19"/>
      <c r="H361" s="19"/>
      <c r="I361" s="19"/>
      <c r="J361" s="19"/>
      <c r="K361" s="19"/>
      <c r="L361" s="19"/>
      <c r="M361" s="19"/>
      <c r="N361" s="19"/>
      <c r="O361" s="19"/>
      <c r="P361" s="19"/>
      <c r="Q361" s="20" t="s">
        <v>315</v>
      </c>
      <c r="R361" s="19" t="s">
        <v>232</v>
      </c>
      <c r="S361" s="19" t="s">
        <v>19</v>
      </c>
      <c r="T361" s="21">
        <v>3991.2</v>
      </c>
      <c r="U361" s="22"/>
      <c r="V361" s="22"/>
      <c r="W361" s="22"/>
      <c r="X361" s="22"/>
      <c r="Y361" s="22"/>
      <c r="Z361" s="22"/>
      <c r="AA361" s="22"/>
      <c r="AB361" s="22"/>
      <c r="AC361" s="22"/>
      <c r="AD361" s="22"/>
    </row>
    <row r="362" spans="1:30" ht="47.25">
      <c r="A362" s="5" t="s">
        <v>550</v>
      </c>
      <c r="B362" s="6" t="s">
        <v>551</v>
      </c>
      <c r="C362" s="6"/>
      <c r="D362" s="6"/>
      <c r="E362" s="6"/>
      <c r="F362" s="6"/>
      <c r="G362" s="6"/>
      <c r="H362" s="6"/>
      <c r="I362" s="6"/>
      <c r="J362" s="6"/>
      <c r="K362" s="6"/>
      <c r="L362" s="6"/>
      <c r="M362" s="6"/>
      <c r="N362" s="6"/>
      <c r="O362" s="6"/>
      <c r="P362" s="6"/>
      <c r="Q362" s="4"/>
      <c r="R362" s="6"/>
      <c r="S362" s="6"/>
      <c r="T362" s="7">
        <v>510</v>
      </c>
      <c r="U362" s="8"/>
      <c r="V362" s="8"/>
      <c r="W362" s="8"/>
      <c r="X362" s="8"/>
      <c r="Y362" s="8"/>
      <c r="Z362" s="8"/>
      <c r="AA362" s="8"/>
      <c r="AB362" s="8"/>
      <c r="AC362" s="8"/>
      <c r="AD362" s="8"/>
    </row>
    <row r="363" spans="1:30" s="23" customFormat="1" ht="63">
      <c r="A363" s="25" t="s">
        <v>552</v>
      </c>
      <c r="B363" s="19" t="s">
        <v>551</v>
      </c>
      <c r="C363" s="19"/>
      <c r="D363" s="19"/>
      <c r="E363" s="19"/>
      <c r="F363" s="19"/>
      <c r="G363" s="19"/>
      <c r="H363" s="19"/>
      <c r="I363" s="19"/>
      <c r="J363" s="19"/>
      <c r="K363" s="19"/>
      <c r="L363" s="19"/>
      <c r="M363" s="19"/>
      <c r="N363" s="19"/>
      <c r="O363" s="19"/>
      <c r="P363" s="19"/>
      <c r="Q363" s="20" t="s">
        <v>123</v>
      </c>
      <c r="R363" s="19" t="s">
        <v>232</v>
      </c>
      <c r="S363" s="19" t="s">
        <v>19</v>
      </c>
      <c r="T363" s="21">
        <v>510</v>
      </c>
      <c r="U363" s="22"/>
      <c r="V363" s="22"/>
      <c r="W363" s="22"/>
      <c r="X363" s="22"/>
      <c r="Y363" s="22"/>
      <c r="Z363" s="22"/>
      <c r="AA363" s="22"/>
      <c r="AB363" s="22"/>
      <c r="AC363" s="22"/>
      <c r="AD363" s="22"/>
    </row>
    <row r="364" spans="1:30" ht="31.5">
      <c r="A364" s="5" t="s">
        <v>553</v>
      </c>
      <c r="B364" s="6" t="s">
        <v>554</v>
      </c>
      <c r="C364" s="6"/>
      <c r="D364" s="6"/>
      <c r="E364" s="6"/>
      <c r="F364" s="6"/>
      <c r="G364" s="6"/>
      <c r="H364" s="6"/>
      <c r="I364" s="6"/>
      <c r="J364" s="6"/>
      <c r="K364" s="6"/>
      <c r="L364" s="6"/>
      <c r="M364" s="6"/>
      <c r="N364" s="6"/>
      <c r="O364" s="6"/>
      <c r="P364" s="6"/>
      <c r="Q364" s="4"/>
      <c r="R364" s="6"/>
      <c r="S364" s="6"/>
      <c r="T364" s="7">
        <v>400</v>
      </c>
      <c r="U364" s="8"/>
      <c r="V364" s="8"/>
      <c r="W364" s="8"/>
      <c r="X364" s="8"/>
      <c r="Y364" s="8"/>
      <c r="Z364" s="8"/>
      <c r="AA364" s="8"/>
      <c r="AB364" s="8"/>
      <c r="AC364" s="8"/>
      <c r="AD364" s="8"/>
    </row>
    <row r="365" spans="1:30" ht="78.75">
      <c r="A365" s="9" t="s">
        <v>547</v>
      </c>
      <c r="B365" s="6" t="s">
        <v>555</v>
      </c>
      <c r="C365" s="6"/>
      <c r="D365" s="6"/>
      <c r="E365" s="6"/>
      <c r="F365" s="6"/>
      <c r="G365" s="6"/>
      <c r="H365" s="6"/>
      <c r="I365" s="6"/>
      <c r="J365" s="6"/>
      <c r="K365" s="6"/>
      <c r="L365" s="6"/>
      <c r="M365" s="6"/>
      <c r="N365" s="6"/>
      <c r="O365" s="6"/>
      <c r="P365" s="6"/>
      <c r="Q365" s="4"/>
      <c r="R365" s="6"/>
      <c r="S365" s="6"/>
      <c r="T365" s="7">
        <v>400</v>
      </c>
      <c r="U365" s="8"/>
      <c r="V365" s="8"/>
      <c r="W365" s="8"/>
      <c r="X365" s="8"/>
      <c r="Y365" s="8"/>
      <c r="Z365" s="8"/>
      <c r="AA365" s="8"/>
      <c r="AB365" s="8"/>
      <c r="AC365" s="8"/>
      <c r="AD365" s="8"/>
    </row>
    <row r="366" spans="1:30" s="23" customFormat="1" ht="78.75">
      <c r="A366" s="18" t="s">
        <v>549</v>
      </c>
      <c r="B366" s="19" t="s">
        <v>555</v>
      </c>
      <c r="C366" s="19"/>
      <c r="D366" s="19"/>
      <c r="E366" s="19"/>
      <c r="F366" s="19"/>
      <c r="G366" s="19"/>
      <c r="H366" s="19"/>
      <c r="I366" s="19"/>
      <c r="J366" s="19"/>
      <c r="K366" s="19"/>
      <c r="L366" s="19"/>
      <c r="M366" s="19"/>
      <c r="N366" s="19"/>
      <c r="O366" s="19"/>
      <c r="P366" s="19"/>
      <c r="Q366" s="20" t="s">
        <v>315</v>
      </c>
      <c r="R366" s="19" t="s">
        <v>232</v>
      </c>
      <c r="S366" s="19" t="s">
        <v>19</v>
      </c>
      <c r="T366" s="21">
        <v>400</v>
      </c>
      <c r="U366" s="22"/>
      <c r="V366" s="22"/>
      <c r="W366" s="22"/>
      <c r="X366" s="22"/>
      <c r="Y366" s="22"/>
      <c r="Z366" s="22"/>
      <c r="AA366" s="22"/>
      <c r="AB366" s="22"/>
      <c r="AC366" s="22"/>
      <c r="AD366" s="22"/>
    </row>
    <row r="367" spans="1:30" s="31" customFormat="1" ht="47.25">
      <c r="A367" s="26" t="s">
        <v>556</v>
      </c>
      <c r="B367" s="27" t="s">
        <v>557</v>
      </c>
      <c r="C367" s="27"/>
      <c r="D367" s="27"/>
      <c r="E367" s="27"/>
      <c r="F367" s="27"/>
      <c r="G367" s="27"/>
      <c r="H367" s="27"/>
      <c r="I367" s="27"/>
      <c r="J367" s="27"/>
      <c r="K367" s="27"/>
      <c r="L367" s="27"/>
      <c r="M367" s="27"/>
      <c r="N367" s="27"/>
      <c r="O367" s="27"/>
      <c r="P367" s="27"/>
      <c r="Q367" s="28"/>
      <c r="R367" s="27"/>
      <c r="S367" s="27"/>
      <c r="T367" s="29">
        <f>T368+T371</f>
        <v>3198.3</v>
      </c>
      <c r="U367" s="30"/>
      <c r="V367" s="30"/>
      <c r="W367" s="30"/>
      <c r="X367" s="30"/>
      <c r="Y367" s="30"/>
      <c r="Z367" s="30"/>
      <c r="AA367" s="30"/>
      <c r="AB367" s="30"/>
      <c r="AC367" s="30"/>
      <c r="AD367" s="30"/>
    </row>
    <row r="368" spans="1:30" ht="15.75">
      <c r="A368" s="5" t="s">
        <v>558</v>
      </c>
      <c r="B368" s="6" t="s">
        <v>559</v>
      </c>
      <c r="C368" s="6"/>
      <c r="D368" s="6"/>
      <c r="E368" s="6"/>
      <c r="F368" s="6"/>
      <c r="G368" s="6"/>
      <c r="H368" s="6"/>
      <c r="I368" s="6"/>
      <c r="J368" s="6"/>
      <c r="K368" s="6"/>
      <c r="L368" s="6"/>
      <c r="M368" s="6"/>
      <c r="N368" s="6"/>
      <c r="O368" s="6"/>
      <c r="P368" s="6"/>
      <c r="Q368" s="4"/>
      <c r="R368" s="6"/>
      <c r="S368" s="6"/>
      <c r="T368" s="7">
        <v>1311.5</v>
      </c>
      <c r="U368" s="8"/>
      <c r="V368" s="8"/>
      <c r="W368" s="8"/>
      <c r="X368" s="8"/>
      <c r="Y368" s="8"/>
      <c r="Z368" s="8"/>
      <c r="AA368" s="8"/>
      <c r="AB368" s="8"/>
      <c r="AC368" s="8"/>
      <c r="AD368" s="8"/>
    </row>
    <row r="369" spans="1:30" ht="173.25">
      <c r="A369" s="9" t="s">
        <v>560</v>
      </c>
      <c r="B369" s="6" t="s">
        <v>561</v>
      </c>
      <c r="C369" s="6"/>
      <c r="D369" s="6"/>
      <c r="E369" s="6"/>
      <c r="F369" s="6"/>
      <c r="G369" s="6"/>
      <c r="H369" s="6"/>
      <c r="I369" s="6"/>
      <c r="J369" s="6"/>
      <c r="K369" s="6"/>
      <c r="L369" s="6"/>
      <c r="M369" s="6"/>
      <c r="N369" s="6"/>
      <c r="O369" s="6"/>
      <c r="P369" s="6"/>
      <c r="Q369" s="4"/>
      <c r="R369" s="6"/>
      <c r="S369" s="6"/>
      <c r="T369" s="7">
        <v>1311.5</v>
      </c>
      <c r="U369" s="8"/>
      <c r="V369" s="8"/>
      <c r="W369" s="8"/>
      <c r="X369" s="8"/>
      <c r="Y369" s="8"/>
      <c r="Z369" s="8"/>
      <c r="AA369" s="8"/>
      <c r="AB369" s="8"/>
      <c r="AC369" s="8"/>
      <c r="AD369" s="8"/>
    </row>
    <row r="370" spans="1:30" s="23" customFormat="1" ht="173.25">
      <c r="A370" s="18" t="s">
        <v>562</v>
      </c>
      <c r="B370" s="19" t="s">
        <v>561</v>
      </c>
      <c r="C370" s="19"/>
      <c r="D370" s="19"/>
      <c r="E370" s="19"/>
      <c r="F370" s="19"/>
      <c r="G370" s="19"/>
      <c r="H370" s="19"/>
      <c r="I370" s="19"/>
      <c r="J370" s="19"/>
      <c r="K370" s="19"/>
      <c r="L370" s="19"/>
      <c r="M370" s="19"/>
      <c r="N370" s="19"/>
      <c r="O370" s="19"/>
      <c r="P370" s="19"/>
      <c r="Q370" s="20" t="s">
        <v>123</v>
      </c>
      <c r="R370" s="19" t="s">
        <v>232</v>
      </c>
      <c r="S370" s="19" t="s">
        <v>121</v>
      </c>
      <c r="T370" s="21">
        <v>1311.5</v>
      </c>
      <c r="U370" s="22"/>
      <c r="V370" s="22"/>
      <c r="W370" s="22"/>
      <c r="X370" s="22"/>
      <c r="Y370" s="22"/>
      <c r="Z370" s="22"/>
      <c r="AA370" s="22"/>
      <c r="AB370" s="22"/>
      <c r="AC370" s="22"/>
      <c r="AD370" s="22"/>
    </row>
    <row r="371" spans="1:30" ht="47.25">
      <c r="A371" s="5" t="s">
        <v>563</v>
      </c>
      <c r="B371" s="6" t="s">
        <v>564</v>
      </c>
      <c r="C371" s="6"/>
      <c r="D371" s="6"/>
      <c r="E371" s="6"/>
      <c r="F371" s="6"/>
      <c r="G371" s="6"/>
      <c r="H371" s="6"/>
      <c r="I371" s="6"/>
      <c r="J371" s="6"/>
      <c r="K371" s="6"/>
      <c r="L371" s="6"/>
      <c r="M371" s="6"/>
      <c r="N371" s="6"/>
      <c r="O371" s="6"/>
      <c r="P371" s="6"/>
      <c r="Q371" s="4"/>
      <c r="R371" s="6"/>
      <c r="S371" s="6"/>
      <c r="T371" s="7">
        <v>1886.8</v>
      </c>
      <c r="U371" s="8"/>
      <c r="V371" s="8"/>
      <c r="W371" s="8"/>
      <c r="X371" s="8"/>
      <c r="Y371" s="8"/>
      <c r="Z371" s="8"/>
      <c r="AA371" s="8"/>
      <c r="AB371" s="8"/>
      <c r="AC371" s="8"/>
      <c r="AD371" s="8"/>
    </row>
    <row r="372" spans="1:30" ht="157.5">
      <c r="A372" s="9" t="s">
        <v>565</v>
      </c>
      <c r="B372" s="6" t="s">
        <v>566</v>
      </c>
      <c r="C372" s="6"/>
      <c r="D372" s="6"/>
      <c r="E372" s="6"/>
      <c r="F372" s="6"/>
      <c r="G372" s="6"/>
      <c r="H372" s="6"/>
      <c r="I372" s="6"/>
      <c r="J372" s="6"/>
      <c r="K372" s="6"/>
      <c r="L372" s="6"/>
      <c r="M372" s="6"/>
      <c r="N372" s="6"/>
      <c r="O372" s="6"/>
      <c r="P372" s="6"/>
      <c r="Q372" s="4"/>
      <c r="R372" s="6"/>
      <c r="S372" s="6"/>
      <c r="T372" s="7">
        <f>T373+T374</f>
        <v>1886.8000000000002</v>
      </c>
      <c r="U372" s="8"/>
      <c r="V372" s="8"/>
      <c r="W372" s="8"/>
      <c r="X372" s="8"/>
      <c r="Y372" s="8"/>
      <c r="Z372" s="8"/>
      <c r="AA372" s="8"/>
      <c r="AB372" s="8"/>
      <c r="AC372" s="8"/>
      <c r="AD372" s="8"/>
    </row>
    <row r="373" spans="1:30" s="23" customFormat="1" ht="189">
      <c r="A373" s="18" t="s">
        <v>567</v>
      </c>
      <c r="B373" s="19" t="s">
        <v>566</v>
      </c>
      <c r="C373" s="19"/>
      <c r="D373" s="19"/>
      <c r="E373" s="19"/>
      <c r="F373" s="19"/>
      <c r="G373" s="19"/>
      <c r="H373" s="19"/>
      <c r="I373" s="19"/>
      <c r="J373" s="19"/>
      <c r="K373" s="19"/>
      <c r="L373" s="19"/>
      <c r="M373" s="19"/>
      <c r="N373" s="19"/>
      <c r="O373" s="19"/>
      <c r="P373" s="19"/>
      <c r="Q373" s="20" t="s">
        <v>111</v>
      </c>
      <c r="R373" s="19" t="s">
        <v>232</v>
      </c>
      <c r="S373" s="19" t="s">
        <v>121</v>
      </c>
      <c r="T373" s="21">
        <v>1768.4</v>
      </c>
      <c r="U373" s="22"/>
      <c r="V373" s="22"/>
      <c r="W373" s="22"/>
      <c r="X373" s="22"/>
      <c r="Y373" s="22"/>
      <c r="Z373" s="22"/>
      <c r="AA373" s="22"/>
      <c r="AB373" s="22"/>
      <c r="AC373" s="22"/>
      <c r="AD373" s="22"/>
    </row>
    <row r="374" spans="1:30" s="23" customFormat="1" ht="157.5">
      <c r="A374" s="18" t="s">
        <v>568</v>
      </c>
      <c r="B374" s="19" t="s">
        <v>566</v>
      </c>
      <c r="C374" s="19"/>
      <c r="D374" s="19"/>
      <c r="E374" s="19"/>
      <c r="F374" s="19"/>
      <c r="G374" s="19"/>
      <c r="H374" s="19"/>
      <c r="I374" s="19"/>
      <c r="J374" s="19"/>
      <c r="K374" s="19"/>
      <c r="L374" s="19"/>
      <c r="M374" s="19"/>
      <c r="N374" s="19"/>
      <c r="O374" s="19"/>
      <c r="P374" s="19"/>
      <c r="Q374" s="20" t="s">
        <v>116</v>
      </c>
      <c r="R374" s="19" t="s">
        <v>232</v>
      </c>
      <c r="S374" s="19" t="s">
        <v>121</v>
      </c>
      <c r="T374" s="21">
        <v>118.4</v>
      </c>
      <c r="U374" s="22"/>
      <c r="V374" s="22"/>
      <c r="W374" s="22"/>
      <c r="X374" s="22"/>
      <c r="Y374" s="22"/>
      <c r="Z374" s="22"/>
      <c r="AA374" s="22"/>
      <c r="AB374" s="22"/>
      <c r="AC374" s="22"/>
      <c r="AD374" s="22"/>
    </row>
    <row r="375" spans="1:30" s="31" customFormat="1" ht="31.5">
      <c r="A375" s="26" t="s">
        <v>569</v>
      </c>
      <c r="B375" s="27" t="s">
        <v>570</v>
      </c>
      <c r="C375" s="27"/>
      <c r="D375" s="27"/>
      <c r="E375" s="27"/>
      <c r="F375" s="27"/>
      <c r="G375" s="27"/>
      <c r="H375" s="27"/>
      <c r="I375" s="27"/>
      <c r="J375" s="27"/>
      <c r="K375" s="27"/>
      <c r="L375" s="27"/>
      <c r="M375" s="27"/>
      <c r="N375" s="27"/>
      <c r="O375" s="27"/>
      <c r="P375" s="27"/>
      <c r="Q375" s="28"/>
      <c r="R375" s="27"/>
      <c r="S375" s="27"/>
      <c r="T375" s="29">
        <v>581.20000000000005</v>
      </c>
      <c r="U375" s="30"/>
      <c r="V375" s="30"/>
      <c r="W375" s="30"/>
      <c r="X375" s="30"/>
      <c r="Y375" s="30"/>
      <c r="Z375" s="30"/>
      <c r="AA375" s="30"/>
      <c r="AB375" s="30"/>
      <c r="AC375" s="30"/>
      <c r="AD375" s="30"/>
    </row>
    <row r="376" spans="1:30" ht="31.5">
      <c r="A376" s="5" t="s">
        <v>571</v>
      </c>
      <c r="B376" s="6" t="s">
        <v>572</v>
      </c>
      <c r="C376" s="6"/>
      <c r="D376" s="6"/>
      <c r="E376" s="6"/>
      <c r="F376" s="6"/>
      <c r="G376" s="6"/>
      <c r="H376" s="6"/>
      <c r="I376" s="6"/>
      <c r="J376" s="6"/>
      <c r="K376" s="6"/>
      <c r="L376" s="6"/>
      <c r="M376" s="6"/>
      <c r="N376" s="6"/>
      <c r="O376" s="6"/>
      <c r="P376" s="6"/>
      <c r="Q376" s="4"/>
      <c r="R376" s="6"/>
      <c r="S376" s="6"/>
      <c r="T376" s="7">
        <v>581.20000000000005</v>
      </c>
      <c r="U376" s="8"/>
      <c r="V376" s="8"/>
      <c r="W376" s="8"/>
      <c r="X376" s="8"/>
      <c r="Y376" s="8"/>
      <c r="Z376" s="8"/>
      <c r="AA376" s="8"/>
      <c r="AB376" s="8"/>
      <c r="AC376" s="8"/>
      <c r="AD376" s="8"/>
    </row>
    <row r="377" spans="1:30" ht="78.75">
      <c r="A377" s="9" t="s">
        <v>573</v>
      </c>
      <c r="B377" s="6" t="s">
        <v>574</v>
      </c>
      <c r="C377" s="6"/>
      <c r="D377" s="6"/>
      <c r="E377" s="6"/>
      <c r="F377" s="6"/>
      <c r="G377" s="6"/>
      <c r="H377" s="6"/>
      <c r="I377" s="6"/>
      <c r="J377" s="6"/>
      <c r="K377" s="6"/>
      <c r="L377" s="6"/>
      <c r="M377" s="6"/>
      <c r="N377" s="6"/>
      <c r="O377" s="6"/>
      <c r="P377" s="6"/>
      <c r="Q377" s="4"/>
      <c r="R377" s="6"/>
      <c r="S377" s="6"/>
      <c r="T377" s="7">
        <v>581.20000000000005</v>
      </c>
      <c r="U377" s="8"/>
      <c r="V377" s="8"/>
      <c r="W377" s="8"/>
      <c r="X377" s="8"/>
      <c r="Y377" s="8"/>
      <c r="Z377" s="8"/>
      <c r="AA377" s="8"/>
      <c r="AB377" s="8"/>
      <c r="AC377" s="8"/>
      <c r="AD377" s="8"/>
    </row>
    <row r="378" spans="1:30" s="23" customFormat="1" ht="78.75">
      <c r="A378" s="18" t="s">
        <v>575</v>
      </c>
      <c r="B378" s="19" t="s">
        <v>574</v>
      </c>
      <c r="C378" s="19"/>
      <c r="D378" s="19"/>
      <c r="E378" s="19"/>
      <c r="F378" s="19"/>
      <c r="G378" s="19"/>
      <c r="H378" s="19"/>
      <c r="I378" s="19"/>
      <c r="J378" s="19"/>
      <c r="K378" s="19"/>
      <c r="L378" s="19"/>
      <c r="M378" s="19"/>
      <c r="N378" s="19"/>
      <c r="O378" s="19"/>
      <c r="P378" s="19"/>
      <c r="Q378" s="20" t="s">
        <v>315</v>
      </c>
      <c r="R378" s="19" t="s">
        <v>576</v>
      </c>
      <c r="S378" s="19" t="s">
        <v>69</v>
      </c>
      <c r="T378" s="21">
        <v>581.20000000000005</v>
      </c>
      <c r="U378" s="22"/>
      <c r="V378" s="22"/>
      <c r="W378" s="22"/>
      <c r="X378" s="22"/>
      <c r="Y378" s="22"/>
      <c r="Z378" s="22"/>
      <c r="AA378" s="22"/>
      <c r="AB378" s="22"/>
      <c r="AC378" s="22"/>
      <c r="AD378" s="22"/>
    </row>
    <row r="379" spans="1:30" s="31" customFormat="1" ht="31.5">
      <c r="A379" s="26" t="s">
        <v>577</v>
      </c>
      <c r="B379" s="27" t="s">
        <v>578</v>
      </c>
      <c r="C379" s="27"/>
      <c r="D379" s="27"/>
      <c r="E379" s="27"/>
      <c r="F379" s="27"/>
      <c r="G379" s="27"/>
      <c r="H379" s="27"/>
      <c r="I379" s="27"/>
      <c r="J379" s="27"/>
      <c r="K379" s="27"/>
      <c r="L379" s="27"/>
      <c r="M379" s="27"/>
      <c r="N379" s="27"/>
      <c r="O379" s="27"/>
      <c r="P379" s="27"/>
      <c r="Q379" s="28"/>
      <c r="R379" s="27"/>
      <c r="S379" s="27"/>
      <c r="T379" s="29">
        <f>T380+T383+T386</f>
        <v>6059.7</v>
      </c>
      <c r="U379" s="30"/>
      <c r="V379" s="30"/>
      <c r="W379" s="30"/>
      <c r="X379" s="30"/>
      <c r="Y379" s="30"/>
      <c r="Z379" s="30"/>
      <c r="AA379" s="30"/>
      <c r="AB379" s="30"/>
      <c r="AC379" s="30"/>
      <c r="AD379" s="30"/>
    </row>
    <row r="380" spans="1:30" ht="31.5">
      <c r="A380" s="5" t="s">
        <v>579</v>
      </c>
      <c r="B380" s="6" t="s">
        <v>580</v>
      </c>
      <c r="C380" s="6"/>
      <c r="D380" s="6"/>
      <c r="E380" s="6"/>
      <c r="F380" s="6"/>
      <c r="G380" s="6"/>
      <c r="H380" s="6"/>
      <c r="I380" s="6"/>
      <c r="J380" s="6"/>
      <c r="K380" s="6"/>
      <c r="L380" s="6"/>
      <c r="M380" s="6"/>
      <c r="N380" s="6"/>
      <c r="O380" s="6"/>
      <c r="P380" s="6"/>
      <c r="Q380" s="4"/>
      <c r="R380" s="6"/>
      <c r="S380" s="6"/>
      <c r="T380" s="7">
        <v>5995</v>
      </c>
      <c r="U380" s="8"/>
      <c r="V380" s="8"/>
      <c r="W380" s="8"/>
      <c r="X380" s="8"/>
      <c r="Y380" s="8"/>
      <c r="Z380" s="8"/>
      <c r="AA380" s="8"/>
      <c r="AB380" s="8"/>
      <c r="AC380" s="8"/>
      <c r="AD380" s="8"/>
    </row>
    <row r="381" spans="1:30" ht="141.75">
      <c r="A381" s="9" t="s">
        <v>581</v>
      </c>
      <c r="B381" s="6" t="s">
        <v>582</v>
      </c>
      <c r="C381" s="6"/>
      <c r="D381" s="6"/>
      <c r="E381" s="6"/>
      <c r="F381" s="6"/>
      <c r="G381" s="6"/>
      <c r="H381" s="6"/>
      <c r="I381" s="6"/>
      <c r="J381" s="6"/>
      <c r="K381" s="6"/>
      <c r="L381" s="6"/>
      <c r="M381" s="6"/>
      <c r="N381" s="6"/>
      <c r="O381" s="6"/>
      <c r="P381" s="6"/>
      <c r="Q381" s="4"/>
      <c r="R381" s="6"/>
      <c r="S381" s="6"/>
      <c r="T381" s="7">
        <v>5995</v>
      </c>
      <c r="U381" s="8"/>
      <c r="V381" s="8"/>
      <c r="W381" s="8"/>
      <c r="X381" s="8"/>
      <c r="Y381" s="8"/>
      <c r="Z381" s="8"/>
      <c r="AA381" s="8"/>
      <c r="AB381" s="8"/>
      <c r="AC381" s="8"/>
      <c r="AD381" s="8"/>
    </row>
    <row r="382" spans="1:30" s="23" customFormat="1" ht="141.75">
      <c r="A382" s="18" t="s">
        <v>583</v>
      </c>
      <c r="B382" s="19" t="s">
        <v>582</v>
      </c>
      <c r="C382" s="19"/>
      <c r="D382" s="19"/>
      <c r="E382" s="19"/>
      <c r="F382" s="19"/>
      <c r="G382" s="19"/>
      <c r="H382" s="19"/>
      <c r="I382" s="19"/>
      <c r="J382" s="19"/>
      <c r="K382" s="19"/>
      <c r="L382" s="19"/>
      <c r="M382" s="19"/>
      <c r="N382" s="19"/>
      <c r="O382" s="19"/>
      <c r="P382" s="19"/>
      <c r="Q382" s="20" t="s">
        <v>18</v>
      </c>
      <c r="R382" s="19" t="s">
        <v>26</v>
      </c>
      <c r="S382" s="19" t="s">
        <v>131</v>
      </c>
      <c r="T382" s="21">
        <v>5995</v>
      </c>
      <c r="U382" s="22"/>
      <c r="V382" s="22"/>
      <c r="W382" s="22"/>
      <c r="X382" s="22"/>
      <c r="Y382" s="22"/>
      <c r="Z382" s="22"/>
      <c r="AA382" s="22"/>
      <c r="AB382" s="22"/>
      <c r="AC382" s="22"/>
      <c r="AD382" s="22"/>
    </row>
    <row r="383" spans="1:30" ht="31.5">
      <c r="A383" s="5" t="s">
        <v>584</v>
      </c>
      <c r="B383" s="6" t="s">
        <v>585</v>
      </c>
      <c r="C383" s="6"/>
      <c r="D383" s="6"/>
      <c r="E383" s="6"/>
      <c r="F383" s="6"/>
      <c r="G383" s="6"/>
      <c r="H383" s="6"/>
      <c r="I383" s="6"/>
      <c r="J383" s="6"/>
      <c r="K383" s="6"/>
      <c r="L383" s="6"/>
      <c r="M383" s="6"/>
      <c r="N383" s="6"/>
      <c r="O383" s="6"/>
      <c r="P383" s="6"/>
      <c r="Q383" s="4"/>
      <c r="R383" s="6"/>
      <c r="S383" s="6"/>
      <c r="T383" s="7">
        <v>29.8</v>
      </c>
      <c r="U383" s="8"/>
      <c r="V383" s="8"/>
      <c r="W383" s="8"/>
      <c r="X383" s="8"/>
      <c r="Y383" s="8"/>
      <c r="Z383" s="8"/>
      <c r="AA383" s="8"/>
      <c r="AB383" s="8"/>
      <c r="AC383" s="8"/>
      <c r="AD383" s="8"/>
    </row>
    <row r="384" spans="1:30" ht="78.75">
      <c r="A384" s="9" t="s">
        <v>586</v>
      </c>
      <c r="B384" s="6" t="s">
        <v>587</v>
      </c>
      <c r="C384" s="6"/>
      <c r="D384" s="6"/>
      <c r="E384" s="6"/>
      <c r="F384" s="6"/>
      <c r="G384" s="6"/>
      <c r="H384" s="6"/>
      <c r="I384" s="6"/>
      <c r="J384" s="6"/>
      <c r="K384" s="6"/>
      <c r="L384" s="6"/>
      <c r="M384" s="6"/>
      <c r="N384" s="6"/>
      <c r="O384" s="6"/>
      <c r="P384" s="6"/>
      <c r="Q384" s="4"/>
      <c r="R384" s="6"/>
      <c r="S384" s="6"/>
      <c r="T384" s="7">
        <v>29.8</v>
      </c>
      <c r="U384" s="8"/>
      <c r="V384" s="8"/>
      <c r="W384" s="8"/>
      <c r="X384" s="8"/>
      <c r="Y384" s="8"/>
      <c r="Z384" s="8"/>
      <c r="AA384" s="8"/>
      <c r="AB384" s="8"/>
      <c r="AC384" s="8"/>
      <c r="AD384" s="8"/>
    </row>
    <row r="385" spans="1:30" s="23" customFormat="1" ht="94.5">
      <c r="A385" s="18" t="s">
        <v>588</v>
      </c>
      <c r="B385" s="19" t="s">
        <v>587</v>
      </c>
      <c r="C385" s="19"/>
      <c r="D385" s="19"/>
      <c r="E385" s="19"/>
      <c r="F385" s="19"/>
      <c r="G385" s="19"/>
      <c r="H385" s="19"/>
      <c r="I385" s="19"/>
      <c r="J385" s="19"/>
      <c r="K385" s="19"/>
      <c r="L385" s="19"/>
      <c r="M385" s="19"/>
      <c r="N385" s="19"/>
      <c r="O385" s="19"/>
      <c r="P385" s="19"/>
      <c r="Q385" s="20" t="s">
        <v>18</v>
      </c>
      <c r="R385" s="19" t="s">
        <v>68</v>
      </c>
      <c r="S385" s="19" t="s">
        <v>20</v>
      </c>
      <c r="T385" s="21">
        <v>29.8</v>
      </c>
      <c r="U385" s="22"/>
      <c r="V385" s="22"/>
      <c r="W385" s="22"/>
      <c r="X385" s="22"/>
      <c r="Y385" s="22"/>
      <c r="Z385" s="22"/>
      <c r="AA385" s="22"/>
      <c r="AB385" s="22"/>
      <c r="AC385" s="22"/>
      <c r="AD385" s="22"/>
    </row>
    <row r="386" spans="1:30" ht="15.75">
      <c r="A386" s="5" t="s">
        <v>589</v>
      </c>
      <c r="B386" s="6" t="s">
        <v>590</v>
      </c>
      <c r="C386" s="6"/>
      <c r="D386" s="6"/>
      <c r="E386" s="6"/>
      <c r="F386" s="6"/>
      <c r="G386" s="6"/>
      <c r="H386" s="6"/>
      <c r="I386" s="6"/>
      <c r="J386" s="6"/>
      <c r="K386" s="6"/>
      <c r="L386" s="6"/>
      <c r="M386" s="6"/>
      <c r="N386" s="6"/>
      <c r="O386" s="6"/>
      <c r="P386" s="6"/>
      <c r="Q386" s="4"/>
      <c r="R386" s="6"/>
      <c r="S386" s="6"/>
      <c r="T386" s="7">
        <v>34.9</v>
      </c>
      <c r="U386" s="8"/>
      <c r="V386" s="8"/>
      <c r="W386" s="8"/>
      <c r="X386" s="8"/>
      <c r="Y386" s="8"/>
      <c r="Z386" s="8"/>
      <c r="AA386" s="8"/>
      <c r="AB386" s="8"/>
      <c r="AC386" s="8"/>
      <c r="AD386" s="8"/>
    </row>
    <row r="387" spans="1:30" ht="63">
      <c r="A387" s="5" t="s">
        <v>591</v>
      </c>
      <c r="B387" s="6" t="s">
        <v>592</v>
      </c>
      <c r="C387" s="6"/>
      <c r="D387" s="6"/>
      <c r="E387" s="6"/>
      <c r="F387" s="6"/>
      <c r="G387" s="6"/>
      <c r="H387" s="6"/>
      <c r="I387" s="6"/>
      <c r="J387" s="6"/>
      <c r="K387" s="6"/>
      <c r="L387" s="6"/>
      <c r="M387" s="6"/>
      <c r="N387" s="6"/>
      <c r="O387" s="6"/>
      <c r="P387" s="6"/>
      <c r="Q387" s="4"/>
      <c r="R387" s="6"/>
      <c r="S387" s="6"/>
      <c r="T387" s="7">
        <v>34.9</v>
      </c>
      <c r="U387" s="8"/>
      <c r="V387" s="8"/>
      <c r="W387" s="8"/>
      <c r="X387" s="8"/>
      <c r="Y387" s="8"/>
      <c r="Z387" s="8"/>
      <c r="AA387" s="8"/>
      <c r="AB387" s="8"/>
      <c r="AC387" s="8"/>
      <c r="AD387" s="8"/>
    </row>
    <row r="388" spans="1:30" s="23" customFormat="1" ht="78.75">
      <c r="A388" s="18" t="s">
        <v>593</v>
      </c>
      <c r="B388" s="19" t="s">
        <v>592</v>
      </c>
      <c r="C388" s="19"/>
      <c r="D388" s="19"/>
      <c r="E388" s="19"/>
      <c r="F388" s="19"/>
      <c r="G388" s="19"/>
      <c r="H388" s="19"/>
      <c r="I388" s="19"/>
      <c r="J388" s="19"/>
      <c r="K388" s="19"/>
      <c r="L388" s="19"/>
      <c r="M388" s="19"/>
      <c r="N388" s="19"/>
      <c r="O388" s="19"/>
      <c r="P388" s="19"/>
      <c r="Q388" s="20" t="s">
        <v>18</v>
      </c>
      <c r="R388" s="19" t="s">
        <v>140</v>
      </c>
      <c r="S388" s="19" t="s">
        <v>26</v>
      </c>
      <c r="T388" s="21">
        <v>34.9</v>
      </c>
      <c r="U388" s="22"/>
      <c r="V388" s="22"/>
      <c r="W388" s="22"/>
      <c r="X388" s="22"/>
      <c r="Y388" s="22"/>
      <c r="Z388" s="22"/>
      <c r="AA388" s="22"/>
      <c r="AB388" s="22"/>
      <c r="AC388" s="22"/>
      <c r="AD388" s="22"/>
    </row>
    <row r="389" spans="1:30" s="31" customFormat="1" ht="15.75">
      <c r="A389" s="26" t="s">
        <v>594</v>
      </c>
      <c r="B389" s="27" t="s">
        <v>595</v>
      </c>
      <c r="C389" s="27"/>
      <c r="D389" s="27"/>
      <c r="E389" s="27"/>
      <c r="F389" s="27"/>
      <c r="G389" s="27"/>
      <c r="H389" s="27"/>
      <c r="I389" s="27"/>
      <c r="J389" s="27"/>
      <c r="K389" s="27"/>
      <c r="L389" s="27"/>
      <c r="M389" s="27"/>
      <c r="N389" s="27"/>
      <c r="O389" s="27"/>
      <c r="P389" s="27"/>
      <c r="Q389" s="28"/>
      <c r="R389" s="27"/>
      <c r="S389" s="27"/>
      <c r="T389" s="29">
        <f>T390+T393+T408</f>
        <v>33281</v>
      </c>
      <c r="U389" s="30"/>
      <c r="V389" s="30"/>
      <c r="W389" s="30"/>
      <c r="X389" s="30"/>
      <c r="Y389" s="30"/>
      <c r="Z389" s="30"/>
      <c r="AA389" s="30"/>
      <c r="AB389" s="30"/>
      <c r="AC389" s="30"/>
      <c r="AD389" s="30"/>
    </row>
    <row r="390" spans="1:30" ht="47.25">
      <c r="A390" s="5" t="s">
        <v>596</v>
      </c>
      <c r="B390" s="6" t="s">
        <v>597</v>
      </c>
      <c r="C390" s="6"/>
      <c r="D390" s="6"/>
      <c r="E390" s="6"/>
      <c r="F390" s="6"/>
      <c r="G390" s="6"/>
      <c r="H390" s="6"/>
      <c r="I390" s="6"/>
      <c r="J390" s="6"/>
      <c r="K390" s="6"/>
      <c r="L390" s="6"/>
      <c r="M390" s="6"/>
      <c r="N390" s="6"/>
      <c r="O390" s="6"/>
      <c r="P390" s="6"/>
      <c r="Q390" s="4"/>
      <c r="R390" s="6"/>
      <c r="S390" s="6"/>
      <c r="T390" s="7">
        <v>27.1</v>
      </c>
      <c r="U390" s="8"/>
      <c r="V390" s="8"/>
      <c r="W390" s="8"/>
      <c r="X390" s="8"/>
      <c r="Y390" s="8"/>
      <c r="Z390" s="8"/>
      <c r="AA390" s="8"/>
      <c r="AB390" s="8"/>
      <c r="AC390" s="8"/>
      <c r="AD390" s="8"/>
    </row>
    <row r="391" spans="1:30" ht="94.5">
      <c r="A391" s="9" t="s">
        <v>598</v>
      </c>
      <c r="B391" s="6" t="s">
        <v>599</v>
      </c>
      <c r="C391" s="6"/>
      <c r="D391" s="6"/>
      <c r="E391" s="6"/>
      <c r="F391" s="6"/>
      <c r="G391" s="6"/>
      <c r="H391" s="6"/>
      <c r="I391" s="6"/>
      <c r="J391" s="6"/>
      <c r="K391" s="6"/>
      <c r="L391" s="6"/>
      <c r="M391" s="6"/>
      <c r="N391" s="6"/>
      <c r="O391" s="6"/>
      <c r="P391" s="6"/>
      <c r="Q391" s="4"/>
      <c r="R391" s="6"/>
      <c r="S391" s="6"/>
      <c r="T391" s="7">
        <v>27.1</v>
      </c>
      <c r="U391" s="8"/>
      <c r="V391" s="8"/>
      <c r="W391" s="8"/>
      <c r="X391" s="8"/>
      <c r="Y391" s="8"/>
      <c r="Z391" s="8"/>
      <c r="AA391" s="8"/>
      <c r="AB391" s="8"/>
      <c r="AC391" s="8"/>
      <c r="AD391" s="8"/>
    </row>
    <row r="392" spans="1:30" s="23" customFormat="1" ht="110.25">
      <c r="A392" s="18" t="s">
        <v>600</v>
      </c>
      <c r="B392" s="19" t="s">
        <v>599</v>
      </c>
      <c r="C392" s="19"/>
      <c r="D392" s="19"/>
      <c r="E392" s="19"/>
      <c r="F392" s="19"/>
      <c r="G392" s="19"/>
      <c r="H392" s="19"/>
      <c r="I392" s="19"/>
      <c r="J392" s="19"/>
      <c r="K392" s="19"/>
      <c r="L392" s="19"/>
      <c r="M392" s="19"/>
      <c r="N392" s="19"/>
      <c r="O392" s="19"/>
      <c r="P392" s="19"/>
      <c r="Q392" s="20" t="s">
        <v>116</v>
      </c>
      <c r="R392" s="19" t="s">
        <v>68</v>
      </c>
      <c r="S392" s="19" t="s">
        <v>121</v>
      </c>
      <c r="T392" s="21">
        <v>27.1</v>
      </c>
      <c r="U392" s="22"/>
      <c r="V392" s="22"/>
      <c r="W392" s="22"/>
      <c r="X392" s="22"/>
      <c r="Y392" s="22"/>
      <c r="Z392" s="22"/>
      <c r="AA392" s="22"/>
      <c r="AB392" s="22"/>
      <c r="AC392" s="22"/>
      <c r="AD392" s="22"/>
    </row>
    <row r="393" spans="1:30" ht="31.5">
      <c r="A393" s="5" t="s">
        <v>601</v>
      </c>
      <c r="B393" s="6" t="s">
        <v>602</v>
      </c>
      <c r="C393" s="6"/>
      <c r="D393" s="6"/>
      <c r="E393" s="6"/>
      <c r="F393" s="6"/>
      <c r="G393" s="6"/>
      <c r="H393" s="6"/>
      <c r="I393" s="6"/>
      <c r="J393" s="6"/>
      <c r="K393" s="6"/>
      <c r="L393" s="6"/>
      <c r="M393" s="6"/>
      <c r="N393" s="6"/>
      <c r="O393" s="6"/>
      <c r="P393" s="6"/>
      <c r="Q393" s="4"/>
      <c r="R393" s="6"/>
      <c r="S393" s="6"/>
      <c r="T393" s="7">
        <f>T394+T396+T401+T403+T406</f>
        <v>33230.5</v>
      </c>
      <c r="U393" s="8"/>
      <c r="V393" s="8"/>
      <c r="W393" s="8"/>
      <c r="X393" s="8"/>
      <c r="Y393" s="8"/>
      <c r="Z393" s="8"/>
      <c r="AA393" s="8"/>
      <c r="AB393" s="8"/>
      <c r="AC393" s="8"/>
      <c r="AD393" s="8"/>
    </row>
    <row r="394" spans="1:30" ht="78.75">
      <c r="A394" s="9" t="s">
        <v>603</v>
      </c>
      <c r="B394" s="6" t="s">
        <v>604</v>
      </c>
      <c r="C394" s="6"/>
      <c r="D394" s="6"/>
      <c r="E394" s="6"/>
      <c r="F394" s="6"/>
      <c r="G394" s="6"/>
      <c r="H394" s="6"/>
      <c r="I394" s="6"/>
      <c r="J394" s="6"/>
      <c r="K394" s="6"/>
      <c r="L394" s="6"/>
      <c r="M394" s="6"/>
      <c r="N394" s="6"/>
      <c r="O394" s="6"/>
      <c r="P394" s="6"/>
      <c r="Q394" s="4"/>
      <c r="R394" s="6"/>
      <c r="S394" s="6"/>
      <c r="T394" s="7">
        <v>26915.9</v>
      </c>
      <c r="U394" s="8"/>
      <c r="V394" s="8"/>
      <c r="W394" s="8"/>
      <c r="X394" s="8"/>
      <c r="Y394" s="8"/>
      <c r="Z394" s="8"/>
      <c r="AA394" s="8"/>
      <c r="AB394" s="8"/>
      <c r="AC394" s="8"/>
      <c r="AD394" s="8"/>
    </row>
    <row r="395" spans="1:30" s="23" customFormat="1" ht="126">
      <c r="A395" s="18" t="s">
        <v>605</v>
      </c>
      <c r="B395" s="19" t="s">
        <v>604</v>
      </c>
      <c r="C395" s="19"/>
      <c r="D395" s="19"/>
      <c r="E395" s="19"/>
      <c r="F395" s="19"/>
      <c r="G395" s="19"/>
      <c r="H395" s="19"/>
      <c r="I395" s="19"/>
      <c r="J395" s="19"/>
      <c r="K395" s="19"/>
      <c r="L395" s="19"/>
      <c r="M395" s="19"/>
      <c r="N395" s="19"/>
      <c r="O395" s="19"/>
      <c r="P395" s="19"/>
      <c r="Q395" s="20" t="s">
        <v>111</v>
      </c>
      <c r="R395" s="19" t="s">
        <v>26</v>
      </c>
      <c r="S395" s="19" t="s">
        <v>232</v>
      </c>
      <c r="T395" s="21">
        <v>26915.9</v>
      </c>
      <c r="U395" s="22"/>
      <c r="V395" s="22"/>
      <c r="W395" s="22"/>
      <c r="X395" s="22"/>
      <c r="Y395" s="22"/>
      <c r="Z395" s="22"/>
      <c r="AA395" s="22"/>
      <c r="AB395" s="22"/>
      <c r="AC395" s="22"/>
      <c r="AD395" s="22"/>
    </row>
    <row r="396" spans="1:30" ht="63">
      <c r="A396" s="9" t="s">
        <v>606</v>
      </c>
      <c r="B396" s="6" t="s">
        <v>607</v>
      </c>
      <c r="C396" s="6"/>
      <c r="D396" s="6"/>
      <c r="E396" s="6"/>
      <c r="F396" s="6"/>
      <c r="G396" s="6"/>
      <c r="H396" s="6"/>
      <c r="I396" s="6"/>
      <c r="J396" s="6"/>
      <c r="K396" s="6"/>
      <c r="L396" s="6"/>
      <c r="M396" s="6"/>
      <c r="N396" s="6"/>
      <c r="O396" s="6"/>
      <c r="P396" s="6"/>
      <c r="Q396" s="4"/>
      <c r="R396" s="6"/>
      <c r="S396" s="6"/>
      <c r="T396" s="7">
        <f>T397+T398+T399+T400</f>
        <v>4938.7</v>
      </c>
      <c r="U396" s="8"/>
      <c r="V396" s="8"/>
      <c r="W396" s="8"/>
      <c r="X396" s="8"/>
      <c r="Y396" s="8"/>
      <c r="Z396" s="8"/>
      <c r="AA396" s="8"/>
      <c r="AB396" s="8"/>
      <c r="AC396" s="8"/>
      <c r="AD396" s="8"/>
    </row>
    <row r="397" spans="1:30" s="23" customFormat="1" ht="110.25">
      <c r="A397" s="18" t="s">
        <v>608</v>
      </c>
      <c r="B397" s="19" t="s">
        <v>607</v>
      </c>
      <c r="C397" s="19"/>
      <c r="D397" s="19"/>
      <c r="E397" s="19"/>
      <c r="F397" s="19"/>
      <c r="G397" s="19"/>
      <c r="H397" s="19"/>
      <c r="I397" s="19"/>
      <c r="J397" s="19"/>
      <c r="K397" s="19"/>
      <c r="L397" s="19"/>
      <c r="M397" s="19"/>
      <c r="N397" s="19"/>
      <c r="O397" s="19"/>
      <c r="P397" s="19"/>
      <c r="Q397" s="20" t="s">
        <v>111</v>
      </c>
      <c r="R397" s="19" t="s">
        <v>26</v>
      </c>
      <c r="S397" s="19" t="s">
        <v>232</v>
      </c>
      <c r="T397" s="21">
        <v>4.2</v>
      </c>
      <c r="U397" s="22"/>
      <c r="V397" s="22"/>
      <c r="W397" s="22"/>
      <c r="X397" s="22"/>
      <c r="Y397" s="22"/>
      <c r="Z397" s="22"/>
      <c r="AA397" s="22"/>
      <c r="AB397" s="22"/>
      <c r="AC397" s="22"/>
      <c r="AD397" s="22"/>
    </row>
    <row r="398" spans="1:30" s="23" customFormat="1" ht="78.75">
      <c r="A398" s="18" t="s">
        <v>609</v>
      </c>
      <c r="B398" s="19" t="s">
        <v>607</v>
      </c>
      <c r="C398" s="19"/>
      <c r="D398" s="19"/>
      <c r="E398" s="19"/>
      <c r="F398" s="19"/>
      <c r="G398" s="19"/>
      <c r="H398" s="19"/>
      <c r="I398" s="19"/>
      <c r="J398" s="19"/>
      <c r="K398" s="19"/>
      <c r="L398" s="19"/>
      <c r="M398" s="19"/>
      <c r="N398" s="19"/>
      <c r="O398" s="19"/>
      <c r="P398" s="19"/>
      <c r="Q398" s="20" t="s">
        <v>116</v>
      </c>
      <c r="R398" s="19" t="s">
        <v>26</v>
      </c>
      <c r="S398" s="19" t="s">
        <v>232</v>
      </c>
      <c r="T398" s="21">
        <v>4889.3</v>
      </c>
      <c r="U398" s="22"/>
      <c r="V398" s="22"/>
      <c r="W398" s="22"/>
      <c r="X398" s="22"/>
      <c r="Y398" s="22"/>
      <c r="Z398" s="22"/>
      <c r="AA398" s="22"/>
      <c r="AB398" s="22"/>
      <c r="AC398" s="22"/>
      <c r="AD398" s="22"/>
    </row>
    <row r="399" spans="1:30" s="23" customFormat="1" ht="78.75">
      <c r="A399" s="18" t="s">
        <v>609</v>
      </c>
      <c r="B399" s="19" t="s">
        <v>607</v>
      </c>
      <c r="C399" s="19"/>
      <c r="D399" s="19"/>
      <c r="E399" s="19"/>
      <c r="F399" s="19"/>
      <c r="G399" s="19"/>
      <c r="H399" s="19"/>
      <c r="I399" s="19"/>
      <c r="J399" s="19"/>
      <c r="K399" s="19"/>
      <c r="L399" s="19"/>
      <c r="M399" s="19"/>
      <c r="N399" s="19"/>
      <c r="O399" s="19"/>
      <c r="P399" s="19"/>
      <c r="Q399" s="20" t="s">
        <v>116</v>
      </c>
      <c r="R399" s="19" t="s">
        <v>26</v>
      </c>
      <c r="S399" s="19" t="s">
        <v>131</v>
      </c>
      <c r="T399" s="21">
        <v>36</v>
      </c>
      <c r="U399" s="22"/>
      <c r="V399" s="22"/>
      <c r="W399" s="22"/>
      <c r="X399" s="22"/>
      <c r="Y399" s="22"/>
      <c r="Z399" s="22"/>
      <c r="AA399" s="22"/>
      <c r="AB399" s="22"/>
      <c r="AC399" s="22"/>
      <c r="AD399" s="22"/>
    </row>
    <row r="400" spans="1:30" s="23" customFormat="1" ht="78.75">
      <c r="A400" s="18" t="s">
        <v>609</v>
      </c>
      <c r="B400" s="19" t="s">
        <v>607</v>
      </c>
      <c r="C400" s="19"/>
      <c r="D400" s="19"/>
      <c r="E400" s="19"/>
      <c r="F400" s="19"/>
      <c r="G400" s="19"/>
      <c r="H400" s="19"/>
      <c r="I400" s="19"/>
      <c r="J400" s="19"/>
      <c r="K400" s="19"/>
      <c r="L400" s="19"/>
      <c r="M400" s="19"/>
      <c r="N400" s="19"/>
      <c r="O400" s="19"/>
      <c r="P400" s="19"/>
      <c r="Q400" s="20" t="s">
        <v>116</v>
      </c>
      <c r="R400" s="19" t="s">
        <v>68</v>
      </c>
      <c r="S400" s="19" t="s">
        <v>121</v>
      </c>
      <c r="T400" s="21">
        <v>9.1999999999999993</v>
      </c>
      <c r="U400" s="22"/>
      <c r="V400" s="22"/>
      <c r="W400" s="22"/>
      <c r="X400" s="22"/>
      <c r="Y400" s="22"/>
      <c r="Z400" s="22"/>
      <c r="AA400" s="22"/>
      <c r="AB400" s="22"/>
      <c r="AC400" s="22"/>
      <c r="AD400" s="22"/>
    </row>
    <row r="401" spans="1:30" ht="63">
      <c r="A401" s="5" t="s">
        <v>610</v>
      </c>
      <c r="B401" s="6" t="s">
        <v>611</v>
      </c>
      <c r="C401" s="6"/>
      <c r="D401" s="6"/>
      <c r="E401" s="6"/>
      <c r="F401" s="6"/>
      <c r="G401" s="6"/>
      <c r="H401" s="6"/>
      <c r="I401" s="6"/>
      <c r="J401" s="6"/>
      <c r="K401" s="6"/>
      <c r="L401" s="6"/>
      <c r="M401" s="6"/>
      <c r="N401" s="6"/>
      <c r="O401" s="6"/>
      <c r="P401" s="6"/>
      <c r="Q401" s="4"/>
      <c r="R401" s="6"/>
      <c r="S401" s="6"/>
      <c r="T401" s="7">
        <v>121.4</v>
      </c>
      <c r="U401" s="8"/>
      <c r="V401" s="8"/>
      <c r="W401" s="8"/>
      <c r="X401" s="8"/>
      <c r="Y401" s="8"/>
      <c r="Z401" s="8"/>
      <c r="AA401" s="8"/>
      <c r="AB401" s="8"/>
      <c r="AC401" s="8"/>
      <c r="AD401" s="8"/>
    </row>
    <row r="402" spans="1:30" s="23" customFormat="1" ht="78.75">
      <c r="A402" s="18" t="s">
        <v>612</v>
      </c>
      <c r="B402" s="19" t="s">
        <v>611</v>
      </c>
      <c r="C402" s="19"/>
      <c r="D402" s="19"/>
      <c r="E402" s="19"/>
      <c r="F402" s="19"/>
      <c r="G402" s="19"/>
      <c r="H402" s="19"/>
      <c r="I402" s="19"/>
      <c r="J402" s="19"/>
      <c r="K402" s="19"/>
      <c r="L402" s="19"/>
      <c r="M402" s="19"/>
      <c r="N402" s="19"/>
      <c r="O402" s="19"/>
      <c r="P402" s="19"/>
      <c r="Q402" s="20" t="s">
        <v>116</v>
      </c>
      <c r="R402" s="19" t="s">
        <v>26</v>
      </c>
      <c r="S402" s="19" t="s">
        <v>232</v>
      </c>
      <c r="T402" s="21">
        <v>121.4</v>
      </c>
      <c r="U402" s="22"/>
      <c r="V402" s="22"/>
      <c r="W402" s="22"/>
      <c r="X402" s="22"/>
      <c r="Y402" s="22"/>
      <c r="Z402" s="22"/>
      <c r="AA402" s="22"/>
      <c r="AB402" s="22"/>
      <c r="AC402" s="22"/>
      <c r="AD402" s="22"/>
    </row>
    <row r="403" spans="1:30" ht="94.5">
      <c r="A403" s="9" t="s">
        <v>613</v>
      </c>
      <c r="B403" s="6" t="s">
        <v>614</v>
      </c>
      <c r="C403" s="6"/>
      <c r="D403" s="6"/>
      <c r="E403" s="6"/>
      <c r="F403" s="6"/>
      <c r="G403" s="6"/>
      <c r="H403" s="6"/>
      <c r="I403" s="6"/>
      <c r="J403" s="6"/>
      <c r="K403" s="6"/>
      <c r="L403" s="6"/>
      <c r="M403" s="6"/>
      <c r="N403" s="6"/>
      <c r="O403" s="6"/>
      <c r="P403" s="6"/>
      <c r="Q403" s="4"/>
      <c r="R403" s="6"/>
      <c r="S403" s="6"/>
      <c r="T403" s="7">
        <f>T404+T405</f>
        <v>1090</v>
      </c>
      <c r="U403" s="8"/>
      <c r="V403" s="8"/>
      <c r="W403" s="8"/>
      <c r="X403" s="8"/>
      <c r="Y403" s="8"/>
      <c r="Z403" s="8"/>
      <c r="AA403" s="8"/>
      <c r="AB403" s="8"/>
      <c r="AC403" s="8"/>
      <c r="AD403" s="8"/>
    </row>
    <row r="404" spans="1:30" s="23" customFormat="1" ht="94.5">
      <c r="A404" s="18" t="s">
        <v>615</v>
      </c>
      <c r="B404" s="19" t="s">
        <v>614</v>
      </c>
      <c r="C404" s="19"/>
      <c r="D404" s="19"/>
      <c r="E404" s="19"/>
      <c r="F404" s="19"/>
      <c r="G404" s="19"/>
      <c r="H404" s="19"/>
      <c r="I404" s="19"/>
      <c r="J404" s="19"/>
      <c r="K404" s="19"/>
      <c r="L404" s="19"/>
      <c r="M404" s="19"/>
      <c r="N404" s="19"/>
      <c r="O404" s="19"/>
      <c r="P404" s="19"/>
      <c r="Q404" s="20" t="s">
        <v>116</v>
      </c>
      <c r="R404" s="19" t="s">
        <v>26</v>
      </c>
      <c r="S404" s="19" t="s">
        <v>69</v>
      </c>
      <c r="T404" s="21">
        <v>834</v>
      </c>
      <c r="U404" s="22"/>
      <c r="V404" s="22"/>
      <c r="W404" s="22"/>
      <c r="X404" s="22"/>
      <c r="Y404" s="22"/>
      <c r="Z404" s="22"/>
      <c r="AA404" s="22"/>
      <c r="AB404" s="22"/>
      <c r="AC404" s="22"/>
      <c r="AD404" s="22"/>
    </row>
    <row r="405" spans="1:30" s="23" customFormat="1" ht="94.5">
      <c r="A405" s="18" t="s">
        <v>615</v>
      </c>
      <c r="B405" s="19" t="s">
        <v>614</v>
      </c>
      <c r="C405" s="19"/>
      <c r="D405" s="19"/>
      <c r="E405" s="19"/>
      <c r="F405" s="19"/>
      <c r="G405" s="19"/>
      <c r="H405" s="19"/>
      <c r="I405" s="19"/>
      <c r="J405" s="19"/>
      <c r="K405" s="19"/>
      <c r="L405" s="19"/>
      <c r="M405" s="19"/>
      <c r="N405" s="19"/>
      <c r="O405" s="19"/>
      <c r="P405" s="19"/>
      <c r="Q405" s="20" t="s">
        <v>116</v>
      </c>
      <c r="R405" s="19" t="s">
        <v>26</v>
      </c>
      <c r="S405" s="19" t="s">
        <v>131</v>
      </c>
      <c r="T405" s="21">
        <v>256</v>
      </c>
      <c r="U405" s="22"/>
      <c r="V405" s="22"/>
      <c r="W405" s="22"/>
      <c r="X405" s="22"/>
      <c r="Y405" s="22"/>
      <c r="Z405" s="22"/>
      <c r="AA405" s="22"/>
      <c r="AB405" s="22"/>
      <c r="AC405" s="22"/>
      <c r="AD405" s="22"/>
    </row>
    <row r="406" spans="1:30" ht="63">
      <c r="A406" s="5" t="s">
        <v>616</v>
      </c>
      <c r="B406" s="6" t="s">
        <v>617</v>
      </c>
      <c r="C406" s="6"/>
      <c r="D406" s="6"/>
      <c r="E406" s="6"/>
      <c r="F406" s="6"/>
      <c r="G406" s="6"/>
      <c r="H406" s="6"/>
      <c r="I406" s="6"/>
      <c r="J406" s="6"/>
      <c r="K406" s="6"/>
      <c r="L406" s="6"/>
      <c r="M406" s="6"/>
      <c r="N406" s="6"/>
      <c r="O406" s="6"/>
      <c r="P406" s="6"/>
      <c r="Q406" s="4"/>
      <c r="R406" s="6"/>
      <c r="S406" s="6"/>
      <c r="T406" s="7">
        <v>164.5</v>
      </c>
      <c r="U406" s="8"/>
      <c r="V406" s="8"/>
      <c r="W406" s="8"/>
      <c r="X406" s="8"/>
      <c r="Y406" s="8"/>
      <c r="Z406" s="8"/>
      <c r="AA406" s="8"/>
      <c r="AB406" s="8"/>
      <c r="AC406" s="8"/>
      <c r="AD406" s="8"/>
    </row>
    <row r="407" spans="1:30" s="23" customFormat="1" ht="63">
      <c r="A407" s="25" t="s">
        <v>618</v>
      </c>
      <c r="B407" s="19" t="s">
        <v>617</v>
      </c>
      <c r="C407" s="19"/>
      <c r="D407" s="19"/>
      <c r="E407" s="19"/>
      <c r="F407" s="19"/>
      <c r="G407" s="19"/>
      <c r="H407" s="19"/>
      <c r="I407" s="19"/>
      <c r="J407" s="19"/>
      <c r="K407" s="19"/>
      <c r="L407" s="19"/>
      <c r="M407" s="19"/>
      <c r="N407" s="19"/>
      <c r="O407" s="19"/>
      <c r="P407" s="19"/>
      <c r="Q407" s="20" t="s">
        <v>123</v>
      </c>
      <c r="R407" s="19" t="s">
        <v>26</v>
      </c>
      <c r="S407" s="19" t="s">
        <v>232</v>
      </c>
      <c r="T407" s="21">
        <v>164.5</v>
      </c>
      <c r="U407" s="22"/>
      <c r="V407" s="22"/>
      <c r="W407" s="22"/>
      <c r="X407" s="22"/>
      <c r="Y407" s="22"/>
      <c r="Z407" s="22"/>
      <c r="AA407" s="22"/>
      <c r="AB407" s="22"/>
      <c r="AC407" s="22"/>
      <c r="AD407" s="22"/>
    </row>
    <row r="408" spans="1:30" ht="31.5">
      <c r="A408" s="5" t="s">
        <v>619</v>
      </c>
      <c r="B408" s="6" t="s">
        <v>620</v>
      </c>
      <c r="C408" s="6"/>
      <c r="D408" s="6"/>
      <c r="E408" s="6"/>
      <c r="F408" s="6"/>
      <c r="G408" s="6"/>
      <c r="H408" s="6"/>
      <c r="I408" s="6"/>
      <c r="J408" s="6"/>
      <c r="K408" s="6"/>
      <c r="L408" s="6"/>
      <c r="M408" s="6"/>
      <c r="N408" s="6"/>
      <c r="O408" s="6"/>
      <c r="P408" s="6"/>
      <c r="Q408" s="4"/>
      <c r="R408" s="6"/>
      <c r="S408" s="6"/>
      <c r="T408" s="7">
        <v>23.4</v>
      </c>
      <c r="U408" s="8"/>
      <c r="V408" s="8"/>
      <c r="W408" s="8"/>
      <c r="X408" s="8"/>
      <c r="Y408" s="8"/>
      <c r="Z408" s="8"/>
      <c r="AA408" s="8"/>
      <c r="AB408" s="8"/>
      <c r="AC408" s="8"/>
      <c r="AD408" s="8"/>
    </row>
    <row r="409" spans="1:30" ht="78.75">
      <c r="A409" s="9" t="s">
        <v>621</v>
      </c>
      <c r="B409" s="6" t="s">
        <v>622</v>
      </c>
      <c r="C409" s="6"/>
      <c r="D409" s="6"/>
      <c r="E409" s="6"/>
      <c r="F409" s="6"/>
      <c r="G409" s="6"/>
      <c r="H409" s="6"/>
      <c r="I409" s="6"/>
      <c r="J409" s="6"/>
      <c r="K409" s="6"/>
      <c r="L409" s="6"/>
      <c r="M409" s="6"/>
      <c r="N409" s="6"/>
      <c r="O409" s="6"/>
      <c r="P409" s="6"/>
      <c r="Q409" s="4"/>
      <c r="R409" s="6"/>
      <c r="S409" s="6"/>
      <c r="T409" s="7">
        <v>23.4</v>
      </c>
      <c r="U409" s="8"/>
      <c r="V409" s="8"/>
      <c r="W409" s="8"/>
      <c r="X409" s="8"/>
      <c r="Y409" s="8"/>
      <c r="Z409" s="8"/>
      <c r="AA409" s="8"/>
      <c r="AB409" s="8"/>
      <c r="AC409" s="8"/>
      <c r="AD409" s="8"/>
    </row>
    <row r="410" spans="1:30" s="23" customFormat="1" ht="94.5">
      <c r="A410" s="18" t="s">
        <v>623</v>
      </c>
      <c r="B410" s="19" t="s">
        <v>622</v>
      </c>
      <c r="C410" s="19"/>
      <c r="D410" s="19"/>
      <c r="E410" s="19"/>
      <c r="F410" s="19"/>
      <c r="G410" s="19"/>
      <c r="H410" s="19"/>
      <c r="I410" s="19"/>
      <c r="J410" s="19"/>
      <c r="K410" s="19"/>
      <c r="L410" s="19"/>
      <c r="M410" s="19"/>
      <c r="N410" s="19"/>
      <c r="O410" s="19"/>
      <c r="P410" s="19"/>
      <c r="Q410" s="20" t="s">
        <v>116</v>
      </c>
      <c r="R410" s="19" t="s">
        <v>26</v>
      </c>
      <c r="S410" s="19" t="s">
        <v>131</v>
      </c>
      <c r="T410" s="21">
        <v>23.4</v>
      </c>
      <c r="U410" s="22"/>
      <c r="V410" s="22"/>
      <c r="W410" s="22"/>
      <c r="X410" s="22"/>
      <c r="Y410" s="22"/>
      <c r="Z410" s="22"/>
      <c r="AA410" s="22"/>
      <c r="AB410" s="22"/>
      <c r="AC410" s="22"/>
      <c r="AD410" s="22"/>
    </row>
    <row r="411" spans="1:30" s="31" customFormat="1" ht="31.5">
      <c r="A411" s="26" t="s">
        <v>624</v>
      </c>
      <c r="B411" s="27" t="s">
        <v>625</v>
      </c>
      <c r="C411" s="27"/>
      <c r="D411" s="27"/>
      <c r="E411" s="27"/>
      <c r="F411" s="27"/>
      <c r="G411" s="27"/>
      <c r="H411" s="27"/>
      <c r="I411" s="27"/>
      <c r="J411" s="27"/>
      <c r="K411" s="27"/>
      <c r="L411" s="27"/>
      <c r="M411" s="27"/>
      <c r="N411" s="27"/>
      <c r="O411" s="27"/>
      <c r="P411" s="27"/>
      <c r="Q411" s="28"/>
      <c r="R411" s="27"/>
      <c r="S411" s="27"/>
      <c r="T411" s="29">
        <f>T412+T415</f>
        <v>6328.5999999999995</v>
      </c>
      <c r="U411" s="30"/>
      <c r="V411" s="30"/>
      <c r="W411" s="30"/>
      <c r="X411" s="30"/>
      <c r="Y411" s="30"/>
      <c r="Z411" s="30"/>
      <c r="AA411" s="30"/>
      <c r="AB411" s="30"/>
      <c r="AC411" s="30"/>
      <c r="AD411" s="30"/>
    </row>
    <row r="412" spans="1:30" ht="15.75">
      <c r="A412" s="5" t="s">
        <v>626</v>
      </c>
      <c r="B412" s="6" t="s">
        <v>627</v>
      </c>
      <c r="C412" s="6"/>
      <c r="D412" s="6"/>
      <c r="E412" s="6"/>
      <c r="F412" s="6"/>
      <c r="G412" s="6"/>
      <c r="H412" s="6"/>
      <c r="I412" s="6"/>
      <c r="J412" s="6"/>
      <c r="K412" s="6"/>
      <c r="L412" s="6"/>
      <c r="M412" s="6"/>
      <c r="N412" s="6"/>
      <c r="O412" s="6"/>
      <c r="P412" s="6"/>
      <c r="Q412" s="4"/>
      <c r="R412" s="6"/>
      <c r="S412" s="6"/>
      <c r="T412" s="7">
        <v>393.7</v>
      </c>
      <c r="U412" s="8"/>
      <c r="V412" s="8"/>
      <c r="W412" s="8"/>
      <c r="X412" s="8"/>
      <c r="Y412" s="8"/>
      <c r="Z412" s="8"/>
      <c r="AA412" s="8"/>
      <c r="AB412" s="8"/>
      <c r="AC412" s="8"/>
      <c r="AD412" s="8"/>
    </row>
    <row r="413" spans="1:30" ht="63">
      <c r="A413" s="5" t="s">
        <v>628</v>
      </c>
      <c r="B413" s="6" t="s">
        <v>629</v>
      </c>
      <c r="C413" s="6"/>
      <c r="D413" s="6"/>
      <c r="E413" s="6"/>
      <c r="F413" s="6"/>
      <c r="G413" s="6"/>
      <c r="H413" s="6"/>
      <c r="I413" s="6"/>
      <c r="J413" s="6"/>
      <c r="K413" s="6"/>
      <c r="L413" s="6"/>
      <c r="M413" s="6"/>
      <c r="N413" s="6"/>
      <c r="O413" s="6"/>
      <c r="P413" s="6"/>
      <c r="Q413" s="4"/>
      <c r="R413" s="6"/>
      <c r="S413" s="6"/>
      <c r="T413" s="7">
        <v>393.7</v>
      </c>
      <c r="U413" s="8"/>
      <c r="V413" s="8"/>
      <c r="W413" s="8"/>
      <c r="X413" s="8"/>
      <c r="Y413" s="8"/>
      <c r="Z413" s="8"/>
      <c r="AA413" s="8"/>
      <c r="AB413" s="8"/>
      <c r="AC413" s="8"/>
      <c r="AD413" s="8"/>
    </row>
    <row r="414" spans="1:30" s="23" customFormat="1" ht="78.75">
      <c r="A414" s="18" t="s">
        <v>630</v>
      </c>
      <c r="B414" s="19" t="s">
        <v>629</v>
      </c>
      <c r="C414" s="19"/>
      <c r="D414" s="19"/>
      <c r="E414" s="19"/>
      <c r="F414" s="19"/>
      <c r="G414" s="19"/>
      <c r="H414" s="19"/>
      <c r="I414" s="19"/>
      <c r="J414" s="19"/>
      <c r="K414" s="19"/>
      <c r="L414" s="19"/>
      <c r="M414" s="19"/>
      <c r="N414" s="19"/>
      <c r="O414" s="19"/>
      <c r="P414" s="19"/>
      <c r="Q414" s="20" t="s">
        <v>116</v>
      </c>
      <c r="R414" s="19" t="s">
        <v>26</v>
      </c>
      <c r="S414" s="19" t="s">
        <v>232</v>
      </c>
      <c r="T414" s="21">
        <v>393.7</v>
      </c>
      <c r="U414" s="22"/>
      <c r="V414" s="22"/>
      <c r="W414" s="22"/>
      <c r="X414" s="22"/>
      <c r="Y414" s="22"/>
      <c r="Z414" s="22"/>
      <c r="AA414" s="22"/>
      <c r="AB414" s="22"/>
      <c r="AC414" s="22"/>
      <c r="AD414" s="22"/>
    </row>
    <row r="415" spans="1:30" ht="47.25">
      <c r="A415" s="5" t="s">
        <v>631</v>
      </c>
      <c r="B415" s="6" t="s">
        <v>632</v>
      </c>
      <c r="C415" s="6"/>
      <c r="D415" s="6"/>
      <c r="E415" s="6"/>
      <c r="F415" s="6"/>
      <c r="G415" s="6"/>
      <c r="H415" s="6"/>
      <c r="I415" s="6"/>
      <c r="J415" s="6"/>
      <c r="K415" s="6"/>
      <c r="L415" s="6"/>
      <c r="M415" s="6"/>
      <c r="N415" s="6"/>
      <c r="O415" s="6"/>
      <c r="P415" s="6"/>
      <c r="Q415" s="4"/>
      <c r="R415" s="6"/>
      <c r="S415" s="6"/>
      <c r="T415" s="7">
        <f>T416+T418+T420</f>
        <v>5934.9</v>
      </c>
      <c r="U415" s="8"/>
      <c r="V415" s="8"/>
      <c r="W415" s="8"/>
      <c r="X415" s="8"/>
      <c r="Y415" s="8"/>
      <c r="Z415" s="8"/>
      <c r="AA415" s="8"/>
      <c r="AB415" s="8"/>
      <c r="AC415" s="8"/>
      <c r="AD415" s="8"/>
    </row>
    <row r="416" spans="1:30" ht="94.5">
      <c r="A416" s="9" t="s">
        <v>633</v>
      </c>
      <c r="B416" s="6" t="s">
        <v>634</v>
      </c>
      <c r="C416" s="6"/>
      <c r="D416" s="6"/>
      <c r="E416" s="6"/>
      <c r="F416" s="6"/>
      <c r="G416" s="6"/>
      <c r="H416" s="6"/>
      <c r="I416" s="6"/>
      <c r="J416" s="6"/>
      <c r="K416" s="6"/>
      <c r="L416" s="6"/>
      <c r="M416" s="6"/>
      <c r="N416" s="6"/>
      <c r="O416" s="6"/>
      <c r="P416" s="6"/>
      <c r="Q416" s="4"/>
      <c r="R416" s="6"/>
      <c r="S416" s="6"/>
      <c r="T416" s="7">
        <v>5542.4</v>
      </c>
      <c r="U416" s="8"/>
      <c r="V416" s="8"/>
      <c r="W416" s="8"/>
      <c r="X416" s="8"/>
      <c r="Y416" s="8"/>
      <c r="Z416" s="8"/>
      <c r="AA416" s="8"/>
      <c r="AB416" s="8"/>
      <c r="AC416" s="8"/>
      <c r="AD416" s="8"/>
    </row>
    <row r="417" spans="1:30" s="23" customFormat="1" ht="110.25">
      <c r="A417" s="18" t="s">
        <v>635</v>
      </c>
      <c r="B417" s="19" t="s">
        <v>634</v>
      </c>
      <c r="C417" s="19"/>
      <c r="D417" s="19"/>
      <c r="E417" s="19"/>
      <c r="F417" s="19"/>
      <c r="G417" s="19"/>
      <c r="H417" s="19"/>
      <c r="I417" s="19"/>
      <c r="J417" s="19"/>
      <c r="K417" s="19"/>
      <c r="L417" s="19"/>
      <c r="M417" s="19"/>
      <c r="N417" s="19"/>
      <c r="O417" s="19"/>
      <c r="P417" s="19"/>
      <c r="Q417" s="20" t="s">
        <v>18</v>
      </c>
      <c r="R417" s="19" t="s">
        <v>26</v>
      </c>
      <c r="S417" s="19" t="s">
        <v>131</v>
      </c>
      <c r="T417" s="21">
        <v>5542.4</v>
      </c>
      <c r="U417" s="22"/>
      <c r="V417" s="22"/>
      <c r="W417" s="22"/>
      <c r="X417" s="22"/>
      <c r="Y417" s="22"/>
      <c r="Z417" s="22"/>
      <c r="AA417" s="22"/>
      <c r="AB417" s="22"/>
      <c r="AC417" s="22"/>
      <c r="AD417" s="22"/>
    </row>
    <row r="418" spans="1:30" ht="94.5">
      <c r="A418" s="9" t="s">
        <v>636</v>
      </c>
      <c r="B418" s="6" t="s">
        <v>637</v>
      </c>
      <c r="C418" s="6"/>
      <c r="D418" s="6"/>
      <c r="E418" s="6"/>
      <c r="F418" s="6"/>
      <c r="G418" s="6"/>
      <c r="H418" s="6"/>
      <c r="I418" s="6"/>
      <c r="J418" s="6"/>
      <c r="K418" s="6"/>
      <c r="L418" s="6"/>
      <c r="M418" s="6"/>
      <c r="N418" s="6"/>
      <c r="O418" s="6"/>
      <c r="P418" s="6"/>
      <c r="Q418" s="4"/>
      <c r="R418" s="6"/>
      <c r="S418" s="6"/>
      <c r="T418" s="7">
        <v>20.9</v>
      </c>
      <c r="U418" s="8"/>
      <c r="V418" s="8"/>
      <c r="W418" s="8"/>
      <c r="X418" s="8"/>
      <c r="Y418" s="8"/>
      <c r="Z418" s="8"/>
      <c r="AA418" s="8"/>
      <c r="AB418" s="8"/>
      <c r="AC418" s="8"/>
      <c r="AD418" s="8"/>
    </row>
    <row r="419" spans="1:30" s="23" customFormat="1" ht="110.25">
      <c r="A419" s="18" t="s">
        <v>638</v>
      </c>
      <c r="B419" s="19" t="s">
        <v>637</v>
      </c>
      <c r="C419" s="19"/>
      <c r="D419" s="19"/>
      <c r="E419" s="19"/>
      <c r="F419" s="19"/>
      <c r="G419" s="19"/>
      <c r="H419" s="19"/>
      <c r="I419" s="19"/>
      <c r="J419" s="19"/>
      <c r="K419" s="19"/>
      <c r="L419" s="19"/>
      <c r="M419" s="19"/>
      <c r="N419" s="19"/>
      <c r="O419" s="19"/>
      <c r="P419" s="19"/>
      <c r="Q419" s="20" t="s">
        <v>18</v>
      </c>
      <c r="R419" s="19" t="s">
        <v>26</v>
      </c>
      <c r="S419" s="19" t="s">
        <v>131</v>
      </c>
      <c r="T419" s="21">
        <v>20.9</v>
      </c>
      <c r="U419" s="22"/>
      <c r="V419" s="22"/>
      <c r="W419" s="22"/>
      <c r="X419" s="22"/>
      <c r="Y419" s="22"/>
      <c r="Z419" s="22"/>
      <c r="AA419" s="22"/>
      <c r="AB419" s="22"/>
      <c r="AC419" s="22"/>
      <c r="AD419" s="22"/>
    </row>
    <row r="420" spans="1:30" ht="110.25">
      <c r="A420" s="9" t="s">
        <v>639</v>
      </c>
      <c r="B420" s="6" t="s">
        <v>640</v>
      </c>
      <c r="C420" s="6"/>
      <c r="D420" s="6"/>
      <c r="E420" s="6"/>
      <c r="F420" s="6"/>
      <c r="G420" s="6"/>
      <c r="H420" s="6"/>
      <c r="I420" s="6"/>
      <c r="J420" s="6"/>
      <c r="K420" s="6"/>
      <c r="L420" s="6"/>
      <c r="M420" s="6"/>
      <c r="N420" s="6"/>
      <c r="O420" s="6"/>
      <c r="P420" s="6"/>
      <c r="Q420" s="4"/>
      <c r="R420" s="6"/>
      <c r="S420" s="6"/>
      <c r="T420" s="7">
        <v>371.6</v>
      </c>
      <c r="U420" s="8"/>
      <c r="V420" s="8"/>
      <c r="W420" s="8"/>
      <c r="X420" s="8"/>
      <c r="Y420" s="8"/>
      <c r="Z420" s="8"/>
      <c r="AA420" s="8"/>
      <c r="AB420" s="8"/>
      <c r="AC420" s="8"/>
      <c r="AD420" s="8"/>
    </row>
    <row r="421" spans="1:30" s="23" customFormat="1" ht="126">
      <c r="A421" s="18" t="s">
        <v>641</v>
      </c>
      <c r="B421" s="19" t="s">
        <v>640</v>
      </c>
      <c r="C421" s="19"/>
      <c r="D421" s="19"/>
      <c r="E421" s="19"/>
      <c r="F421" s="19"/>
      <c r="G421" s="19"/>
      <c r="H421" s="19"/>
      <c r="I421" s="19"/>
      <c r="J421" s="19"/>
      <c r="K421" s="19"/>
      <c r="L421" s="19"/>
      <c r="M421" s="19"/>
      <c r="N421" s="19"/>
      <c r="O421" s="19"/>
      <c r="P421" s="19"/>
      <c r="Q421" s="20" t="s">
        <v>18</v>
      </c>
      <c r="R421" s="19" t="s">
        <v>26</v>
      </c>
      <c r="S421" s="19" t="s">
        <v>131</v>
      </c>
      <c r="T421" s="21">
        <v>371.6</v>
      </c>
      <c r="U421" s="22"/>
      <c r="V421" s="22"/>
      <c r="W421" s="22"/>
      <c r="X421" s="22"/>
      <c r="Y421" s="22"/>
      <c r="Z421" s="22"/>
      <c r="AA421" s="22"/>
      <c r="AB421" s="22"/>
      <c r="AC421" s="22"/>
      <c r="AD421" s="22"/>
    </row>
    <row r="422" spans="1:30" s="31" customFormat="1" ht="31.5">
      <c r="A422" s="26" t="s">
        <v>642</v>
      </c>
      <c r="B422" s="27" t="s">
        <v>643</v>
      </c>
      <c r="C422" s="27"/>
      <c r="D422" s="27"/>
      <c r="E422" s="27"/>
      <c r="F422" s="27"/>
      <c r="G422" s="27"/>
      <c r="H422" s="27"/>
      <c r="I422" s="27"/>
      <c r="J422" s="27"/>
      <c r="K422" s="27"/>
      <c r="L422" s="27"/>
      <c r="M422" s="27"/>
      <c r="N422" s="27"/>
      <c r="O422" s="27"/>
      <c r="P422" s="27"/>
      <c r="Q422" s="28"/>
      <c r="R422" s="27"/>
      <c r="S422" s="27"/>
      <c r="T422" s="29">
        <f>T423</f>
        <v>8120.3</v>
      </c>
      <c r="U422" s="30"/>
      <c r="V422" s="30"/>
      <c r="W422" s="30"/>
      <c r="X422" s="30"/>
      <c r="Y422" s="30"/>
      <c r="Z422" s="30"/>
      <c r="AA422" s="30"/>
      <c r="AB422" s="30"/>
      <c r="AC422" s="30"/>
      <c r="AD422" s="30"/>
    </row>
    <row r="423" spans="1:30" ht="31.5">
      <c r="A423" s="5" t="s">
        <v>644</v>
      </c>
      <c r="B423" s="6" t="s">
        <v>645</v>
      </c>
      <c r="C423" s="6"/>
      <c r="D423" s="6"/>
      <c r="E423" s="6"/>
      <c r="F423" s="6"/>
      <c r="G423" s="6"/>
      <c r="H423" s="6"/>
      <c r="I423" s="6"/>
      <c r="J423" s="6"/>
      <c r="K423" s="6"/>
      <c r="L423" s="6"/>
      <c r="M423" s="6"/>
      <c r="N423" s="6"/>
      <c r="O423" s="6"/>
      <c r="P423" s="6"/>
      <c r="Q423" s="4"/>
      <c r="R423" s="6"/>
      <c r="S423" s="6"/>
      <c r="T423" s="7">
        <f>T424+T426+T428</f>
        <v>8120.3</v>
      </c>
      <c r="U423" s="8"/>
      <c r="V423" s="8"/>
      <c r="W423" s="8"/>
      <c r="X423" s="8"/>
      <c r="Y423" s="8"/>
      <c r="Z423" s="8"/>
      <c r="AA423" s="8"/>
      <c r="AB423" s="8"/>
      <c r="AC423" s="8"/>
      <c r="AD423" s="8"/>
    </row>
    <row r="424" spans="1:30" ht="78.75">
      <c r="A424" s="9" t="s">
        <v>646</v>
      </c>
      <c r="B424" s="6" t="s">
        <v>647</v>
      </c>
      <c r="C424" s="6"/>
      <c r="D424" s="6"/>
      <c r="E424" s="6"/>
      <c r="F424" s="6"/>
      <c r="G424" s="6"/>
      <c r="H424" s="6"/>
      <c r="I424" s="6"/>
      <c r="J424" s="6"/>
      <c r="K424" s="6"/>
      <c r="L424" s="6"/>
      <c r="M424" s="6"/>
      <c r="N424" s="6"/>
      <c r="O424" s="6"/>
      <c r="P424" s="6"/>
      <c r="Q424" s="4"/>
      <c r="R424" s="6"/>
      <c r="S424" s="6"/>
      <c r="T424" s="7">
        <v>7350</v>
      </c>
      <c r="U424" s="8"/>
      <c r="V424" s="8"/>
      <c r="W424" s="8"/>
      <c r="X424" s="8"/>
      <c r="Y424" s="8"/>
      <c r="Z424" s="8"/>
      <c r="AA424" s="8"/>
      <c r="AB424" s="8"/>
      <c r="AC424" s="8"/>
      <c r="AD424" s="8"/>
    </row>
    <row r="425" spans="1:30" s="23" customFormat="1" ht="126">
      <c r="A425" s="18" t="s">
        <v>648</v>
      </c>
      <c r="B425" s="19" t="s">
        <v>647</v>
      </c>
      <c r="C425" s="19"/>
      <c r="D425" s="19"/>
      <c r="E425" s="19"/>
      <c r="F425" s="19"/>
      <c r="G425" s="19"/>
      <c r="H425" s="19"/>
      <c r="I425" s="19"/>
      <c r="J425" s="19"/>
      <c r="K425" s="19"/>
      <c r="L425" s="19"/>
      <c r="M425" s="19"/>
      <c r="N425" s="19"/>
      <c r="O425" s="19"/>
      <c r="P425" s="19"/>
      <c r="Q425" s="20" t="s">
        <v>111</v>
      </c>
      <c r="R425" s="19" t="s">
        <v>26</v>
      </c>
      <c r="S425" s="19" t="s">
        <v>163</v>
      </c>
      <c r="T425" s="21">
        <v>7350</v>
      </c>
      <c r="U425" s="22"/>
      <c r="V425" s="22"/>
      <c r="W425" s="22"/>
      <c r="X425" s="22"/>
      <c r="Y425" s="22"/>
      <c r="Z425" s="22"/>
      <c r="AA425" s="22"/>
      <c r="AB425" s="22"/>
      <c r="AC425" s="22"/>
      <c r="AD425" s="22"/>
    </row>
    <row r="426" spans="1:30" ht="78.75">
      <c r="A426" s="9" t="s">
        <v>649</v>
      </c>
      <c r="B426" s="6" t="s">
        <v>650</v>
      </c>
      <c r="C426" s="6"/>
      <c r="D426" s="6"/>
      <c r="E426" s="6"/>
      <c r="F426" s="6"/>
      <c r="G426" s="6"/>
      <c r="H426" s="6"/>
      <c r="I426" s="6"/>
      <c r="J426" s="6"/>
      <c r="K426" s="6"/>
      <c r="L426" s="6"/>
      <c r="M426" s="6"/>
      <c r="N426" s="6"/>
      <c r="O426" s="6"/>
      <c r="P426" s="6"/>
      <c r="Q426" s="4"/>
      <c r="R426" s="6"/>
      <c r="S426" s="6"/>
      <c r="T426" s="7">
        <v>768.1</v>
      </c>
      <c r="U426" s="8"/>
      <c r="V426" s="8"/>
      <c r="W426" s="8"/>
      <c r="X426" s="8"/>
      <c r="Y426" s="8"/>
      <c r="Z426" s="8"/>
      <c r="AA426" s="8"/>
      <c r="AB426" s="8"/>
      <c r="AC426" s="8"/>
      <c r="AD426" s="8"/>
    </row>
    <row r="427" spans="1:30" s="23" customFormat="1" ht="94.5">
      <c r="A427" s="18" t="s">
        <v>651</v>
      </c>
      <c r="B427" s="19" t="s">
        <v>650</v>
      </c>
      <c r="C427" s="19"/>
      <c r="D427" s="19"/>
      <c r="E427" s="19"/>
      <c r="F427" s="19"/>
      <c r="G427" s="19"/>
      <c r="H427" s="19"/>
      <c r="I427" s="19"/>
      <c r="J427" s="19"/>
      <c r="K427" s="19"/>
      <c r="L427" s="19"/>
      <c r="M427" s="19"/>
      <c r="N427" s="19"/>
      <c r="O427" s="19"/>
      <c r="P427" s="19"/>
      <c r="Q427" s="20" t="s">
        <v>116</v>
      </c>
      <c r="R427" s="19" t="s">
        <v>26</v>
      </c>
      <c r="S427" s="19" t="s">
        <v>163</v>
      </c>
      <c r="T427" s="21">
        <v>768.1</v>
      </c>
      <c r="U427" s="22"/>
      <c r="V427" s="22"/>
      <c r="W427" s="22"/>
      <c r="X427" s="22"/>
      <c r="Y427" s="22"/>
      <c r="Z427" s="22"/>
      <c r="AA427" s="22"/>
      <c r="AB427" s="22"/>
      <c r="AC427" s="22"/>
      <c r="AD427" s="22"/>
    </row>
    <row r="428" spans="1:30" ht="63">
      <c r="A428" s="5" t="s">
        <v>652</v>
      </c>
      <c r="B428" s="6" t="s">
        <v>653</v>
      </c>
      <c r="C428" s="6"/>
      <c r="D428" s="6"/>
      <c r="E428" s="6"/>
      <c r="F428" s="6"/>
      <c r="G428" s="6"/>
      <c r="H428" s="6"/>
      <c r="I428" s="6"/>
      <c r="J428" s="6"/>
      <c r="K428" s="6"/>
      <c r="L428" s="6"/>
      <c r="M428" s="6"/>
      <c r="N428" s="6"/>
      <c r="O428" s="6"/>
      <c r="P428" s="6"/>
      <c r="Q428" s="4"/>
      <c r="R428" s="6"/>
      <c r="S428" s="6"/>
      <c r="T428" s="7">
        <v>2.2000000000000002</v>
      </c>
      <c r="U428" s="8"/>
      <c r="V428" s="8"/>
      <c r="W428" s="8"/>
      <c r="X428" s="8"/>
      <c r="Y428" s="8"/>
      <c r="Z428" s="8"/>
      <c r="AA428" s="8"/>
      <c r="AB428" s="8"/>
      <c r="AC428" s="8"/>
      <c r="AD428" s="8"/>
    </row>
    <row r="429" spans="1:30" s="23" customFormat="1" ht="63">
      <c r="A429" s="18" t="s">
        <v>654</v>
      </c>
      <c r="B429" s="19" t="s">
        <v>653</v>
      </c>
      <c r="C429" s="19"/>
      <c r="D429" s="19"/>
      <c r="E429" s="19"/>
      <c r="F429" s="19"/>
      <c r="G429" s="19"/>
      <c r="H429" s="19"/>
      <c r="I429" s="19"/>
      <c r="J429" s="19"/>
      <c r="K429" s="19"/>
      <c r="L429" s="19"/>
      <c r="M429" s="19"/>
      <c r="N429" s="19"/>
      <c r="O429" s="19"/>
      <c r="P429" s="19"/>
      <c r="Q429" s="20" t="s">
        <v>123</v>
      </c>
      <c r="R429" s="19" t="s">
        <v>26</v>
      </c>
      <c r="S429" s="19" t="s">
        <v>163</v>
      </c>
      <c r="T429" s="21">
        <v>2.2000000000000002</v>
      </c>
      <c r="U429" s="22"/>
      <c r="V429" s="22"/>
      <c r="W429" s="22"/>
      <c r="X429" s="22"/>
      <c r="Y429" s="22"/>
      <c r="Z429" s="22"/>
      <c r="AA429" s="22"/>
      <c r="AB429" s="22"/>
      <c r="AC429" s="22"/>
      <c r="AD429" s="22"/>
    </row>
    <row r="430" spans="1:30" s="41" customFormat="1" ht="31.5">
      <c r="A430" s="26" t="s">
        <v>655</v>
      </c>
      <c r="B430" s="27" t="s">
        <v>656</v>
      </c>
      <c r="C430" s="27"/>
      <c r="D430" s="27"/>
      <c r="E430" s="27"/>
      <c r="F430" s="27"/>
      <c r="G430" s="27"/>
      <c r="H430" s="27"/>
      <c r="I430" s="27"/>
      <c r="J430" s="27"/>
      <c r="K430" s="27"/>
      <c r="L430" s="27"/>
      <c r="M430" s="27"/>
      <c r="N430" s="27"/>
      <c r="O430" s="27"/>
      <c r="P430" s="27"/>
      <c r="Q430" s="28"/>
      <c r="R430" s="27"/>
      <c r="S430" s="27"/>
      <c r="T430" s="29">
        <v>14197.5</v>
      </c>
      <c r="U430" s="30"/>
      <c r="V430" s="30"/>
      <c r="W430" s="30"/>
      <c r="X430" s="30"/>
      <c r="Y430" s="30"/>
      <c r="Z430" s="30"/>
      <c r="AA430" s="30"/>
      <c r="AB430" s="30"/>
      <c r="AC430" s="30"/>
      <c r="AD430" s="30"/>
    </row>
    <row r="431" spans="1:30" ht="31.5">
      <c r="A431" s="5" t="s">
        <v>657</v>
      </c>
      <c r="B431" s="6" t="s">
        <v>658</v>
      </c>
      <c r="C431" s="6"/>
      <c r="D431" s="6"/>
      <c r="E431" s="6"/>
      <c r="F431" s="6"/>
      <c r="G431" s="6"/>
      <c r="H431" s="6"/>
      <c r="I431" s="6"/>
      <c r="J431" s="6"/>
      <c r="K431" s="6"/>
      <c r="L431" s="6"/>
      <c r="M431" s="6"/>
      <c r="N431" s="6"/>
      <c r="O431" s="6"/>
      <c r="P431" s="6"/>
      <c r="Q431" s="4"/>
      <c r="R431" s="6"/>
      <c r="S431" s="6"/>
      <c r="T431" s="7">
        <f>T432</f>
        <v>14197.5</v>
      </c>
      <c r="U431" s="8"/>
      <c r="V431" s="8"/>
      <c r="W431" s="8"/>
      <c r="X431" s="8"/>
      <c r="Y431" s="8"/>
      <c r="Z431" s="8"/>
      <c r="AA431" s="8"/>
      <c r="AB431" s="8"/>
      <c r="AC431" s="8"/>
      <c r="AD431" s="8"/>
    </row>
    <row r="432" spans="1:30" ht="94.5">
      <c r="A432" s="9" t="s">
        <v>659</v>
      </c>
      <c r="B432" s="6" t="s">
        <v>660</v>
      </c>
      <c r="C432" s="6"/>
      <c r="D432" s="6"/>
      <c r="E432" s="6"/>
      <c r="F432" s="6"/>
      <c r="G432" s="6"/>
      <c r="H432" s="6"/>
      <c r="I432" s="6"/>
      <c r="J432" s="6"/>
      <c r="K432" s="6"/>
      <c r="L432" s="6"/>
      <c r="M432" s="6"/>
      <c r="N432" s="6"/>
      <c r="O432" s="6"/>
      <c r="P432" s="6"/>
      <c r="Q432" s="4"/>
      <c r="R432" s="6"/>
      <c r="S432" s="6"/>
      <c r="T432" s="7">
        <v>14197.5</v>
      </c>
      <c r="U432" s="8"/>
      <c r="V432" s="8"/>
      <c r="W432" s="8"/>
      <c r="X432" s="8"/>
      <c r="Y432" s="8"/>
      <c r="Z432" s="8"/>
      <c r="AA432" s="8"/>
      <c r="AB432" s="8"/>
      <c r="AC432" s="8"/>
      <c r="AD432" s="8"/>
    </row>
    <row r="433" spans="1:30" s="23" customFormat="1" ht="110.25">
      <c r="A433" s="18" t="s">
        <v>661</v>
      </c>
      <c r="B433" s="19" t="s">
        <v>660</v>
      </c>
      <c r="C433" s="19"/>
      <c r="D433" s="19"/>
      <c r="E433" s="19"/>
      <c r="F433" s="19"/>
      <c r="G433" s="19"/>
      <c r="H433" s="19"/>
      <c r="I433" s="19"/>
      <c r="J433" s="19"/>
      <c r="K433" s="19"/>
      <c r="L433" s="19"/>
      <c r="M433" s="19"/>
      <c r="N433" s="19"/>
      <c r="O433" s="19"/>
      <c r="P433" s="19"/>
      <c r="Q433" s="20" t="s">
        <v>315</v>
      </c>
      <c r="R433" s="19" t="s">
        <v>121</v>
      </c>
      <c r="S433" s="19" t="s">
        <v>69</v>
      </c>
      <c r="T433" s="21">
        <v>14197.5</v>
      </c>
      <c r="U433" s="22"/>
      <c r="V433" s="22"/>
      <c r="W433" s="22"/>
      <c r="X433" s="22"/>
      <c r="Y433" s="22"/>
      <c r="Z433" s="22"/>
      <c r="AA433" s="22"/>
      <c r="AB433" s="22"/>
      <c r="AC433" s="22"/>
      <c r="AD433" s="22"/>
    </row>
    <row r="434" spans="1:30" s="31" customFormat="1" ht="31.5">
      <c r="A434" s="26" t="s">
        <v>662</v>
      </c>
      <c r="B434" s="27" t="s">
        <v>663</v>
      </c>
      <c r="C434" s="27"/>
      <c r="D434" s="27"/>
      <c r="E434" s="27"/>
      <c r="F434" s="27"/>
      <c r="G434" s="27"/>
      <c r="H434" s="27"/>
      <c r="I434" s="27"/>
      <c r="J434" s="27"/>
      <c r="K434" s="27"/>
      <c r="L434" s="27"/>
      <c r="M434" s="27"/>
      <c r="N434" s="27"/>
      <c r="O434" s="27"/>
      <c r="P434" s="27"/>
      <c r="Q434" s="28"/>
      <c r="R434" s="27"/>
      <c r="S434" s="27"/>
      <c r="T434" s="29">
        <f>T435+T438</f>
        <v>223.7</v>
      </c>
      <c r="U434" s="30"/>
      <c r="V434" s="30"/>
      <c r="W434" s="30"/>
      <c r="X434" s="30"/>
      <c r="Y434" s="30"/>
      <c r="Z434" s="30"/>
      <c r="AA434" s="30"/>
      <c r="AB434" s="30"/>
      <c r="AC434" s="30"/>
      <c r="AD434" s="30"/>
    </row>
    <row r="435" spans="1:30" ht="47.25">
      <c r="A435" s="5" t="s">
        <v>664</v>
      </c>
      <c r="B435" s="6" t="s">
        <v>665</v>
      </c>
      <c r="C435" s="6"/>
      <c r="D435" s="6"/>
      <c r="E435" s="6"/>
      <c r="F435" s="6"/>
      <c r="G435" s="6"/>
      <c r="H435" s="6"/>
      <c r="I435" s="6"/>
      <c r="J435" s="6"/>
      <c r="K435" s="6"/>
      <c r="L435" s="6"/>
      <c r="M435" s="6"/>
      <c r="N435" s="6"/>
      <c r="O435" s="6"/>
      <c r="P435" s="6"/>
      <c r="Q435" s="4"/>
      <c r="R435" s="6"/>
      <c r="S435" s="6"/>
      <c r="T435" s="7">
        <v>48.7</v>
      </c>
      <c r="U435" s="8"/>
      <c r="V435" s="8"/>
      <c r="W435" s="8"/>
      <c r="X435" s="8"/>
      <c r="Y435" s="8"/>
      <c r="Z435" s="8"/>
      <c r="AA435" s="8"/>
      <c r="AB435" s="8"/>
      <c r="AC435" s="8"/>
      <c r="AD435" s="8"/>
    </row>
    <row r="436" spans="1:30" ht="94.5">
      <c r="A436" s="9" t="s">
        <v>666</v>
      </c>
      <c r="B436" s="6" t="s">
        <v>667</v>
      </c>
      <c r="C436" s="6"/>
      <c r="D436" s="6"/>
      <c r="E436" s="6"/>
      <c r="F436" s="6"/>
      <c r="G436" s="6"/>
      <c r="H436" s="6"/>
      <c r="I436" s="6"/>
      <c r="J436" s="6"/>
      <c r="K436" s="6"/>
      <c r="L436" s="6"/>
      <c r="M436" s="6"/>
      <c r="N436" s="6"/>
      <c r="O436" s="6"/>
      <c r="P436" s="6"/>
      <c r="Q436" s="4"/>
      <c r="R436" s="6"/>
      <c r="S436" s="6"/>
      <c r="T436" s="7">
        <v>48.7</v>
      </c>
      <c r="U436" s="8"/>
      <c r="V436" s="8"/>
      <c r="W436" s="8"/>
      <c r="X436" s="8"/>
      <c r="Y436" s="8"/>
      <c r="Z436" s="8"/>
      <c r="AA436" s="8"/>
      <c r="AB436" s="8"/>
      <c r="AC436" s="8"/>
      <c r="AD436" s="8"/>
    </row>
    <row r="437" spans="1:30" s="23" customFormat="1" ht="94.5">
      <c r="A437" s="18" t="s">
        <v>668</v>
      </c>
      <c r="B437" s="19" t="s">
        <v>667</v>
      </c>
      <c r="C437" s="19"/>
      <c r="D437" s="19"/>
      <c r="E437" s="19"/>
      <c r="F437" s="19"/>
      <c r="G437" s="19"/>
      <c r="H437" s="19"/>
      <c r="I437" s="19"/>
      <c r="J437" s="19"/>
      <c r="K437" s="19"/>
      <c r="L437" s="19"/>
      <c r="M437" s="19"/>
      <c r="N437" s="19"/>
      <c r="O437" s="19"/>
      <c r="P437" s="19"/>
      <c r="Q437" s="20" t="s">
        <v>173</v>
      </c>
      <c r="R437" s="19" t="s">
        <v>162</v>
      </c>
      <c r="S437" s="19" t="s">
        <v>69</v>
      </c>
      <c r="T437" s="21">
        <v>48.7</v>
      </c>
      <c r="U437" s="22"/>
      <c r="V437" s="22"/>
      <c r="W437" s="22"/>
      <c r="X437" s="22"/>
      <c r="Y437" s="22"/>
      <c r="Z437" s="22"/>
      <c r="AA437" s="22"/>
      <c r="AB437" s="22"/>
      <c r="AC437" s="22"/>
      <c r="AD437" s="22"/>
    </row>
    <row r="438" spans="1:30" ht="31.5">
      <c r="A438" s="5" t="s">
        <v>669</v>
      </c>
      <c r="B438" s="6" t="s">
        <v>670</v>
      </c>
      <c r="C438" s="6"/>
      <c r="D438" s="6"/>
      <c r="E438" s="6"/>
      <c r="F438" s="6"/>
      <c r="G438" s="6"/>
      <c r="H438" s="6"/>
      <c r="I438" s="6"/>
      <c r="J438" s="6"/>
      <c r="K438" s="6"/>
      <c r="L438" s="6"/>
      <c r="M438" s="6"/>
      <c r="N438" s="6"/>
      <c r="O438" s="6"/>
      <c r="P438" s="6"/>
      <c r="Q438" s="4"/>
      <c r="R438" s="6"/>
      <c r="S438" s="6"/>
      <c r="T438" s="7">
        <f>T439+T441</f>
        <v>175</v>
      </c>
      <c r="U438" s="8"/>
      <c r="V438" s="8"/>
      <c r="W438" s="8"/>
      <c r="X438" s="8"/>
      <c r="Y438" s="8"/>
      <c r="Z438" s="8"/>
      <c r="AA438" s="8"/>
      <c r="AB438" s="8"/>
      <c r="AC438" s="8"/>
      <c r="AD438" s="8"/>
    </row>
    <row r="439" spans="1:30" ht="126">
      <c r="A439" s="9" t="s">
        <v>671</v>
      </c>
      <c r="B439" s="6" t="s">
        <v>672</v>
      </c>
      <c r="C439" s="6"/>
      <c r="D439" s="6"/>
      <c r="E439" s="6"/>
      <c r="F439" s="6"/>
      <c r="G439" s="6"/>
      <c r="H439" s="6"/>
      <c r="I439" s="6"/>
      <c r="J439" s="6"/>
      <c r="K439" s="6"/>
      <c r="L439" s="6"/>
      <c r="M439" s="6"/>
      <c r="N439" s="6"/>
      <c r="O439" s="6"/>
      <c r="P439" s="6"/>
      <c r="Q439" s="4"/>
      <c r="R439" s="6"/>
      <c r="S439" s="6"/>
      <c r="T439" s="7">
        <v>75</v>
      </c>
      <c r="U439" s="8"/>
      <c r="V439" s="8"/>
      <c r="W439" s="8"/>
      <c r="X439" s="8"/>
      <c r="Y439" s="8"/>
      <c r="Z439" s="8"/>
      <c r="AA439" s="8"/>
      <c r="AB439" s="8"/>
      <c r="AC439" s="8"/>
      <c r="AD439" s="8"/>
    </row>
    <row r="440" spans="1:30" s="23" customFormat="1" ht="126">
      <c r="A440" s="18" t="s">
        <v>673</v>
      </c>
      <c r="B440" s="19" t="s">
        <v>672</v>
      </c>
      <c r="C440" s="19"/>
      <c r="D440" s="19"/>
      <c r="E440" s="19"/>
      <c r="F440" s="19"/>
      <c r="G440" s="19"/>
      <c r="H440" s="19"/>
      <c r="I440" s="19"/>
      <c r="J440" s="19"/>
      <c r="K440" s="19"/>
      <c r="L440" s="19"/>
      <c r="M440" s="19"/>
      <c r="N440" s="19"/>
      <c r="O440" s="19"/>
      <c r="P440" s="19"/>
      <c r="Q440" s="20" t="s">
        <v>116</v>
      </c>
      <c r="R440" s="19" t="s">
        <v>121</v>
      </c>
      <c r="S440" s="19" t="s">
        <v>20</v>
      </c>
      <c r="T440" s="21">
        <v>75</v>
      </c>
      <c r="U440" s="22"/>
      <c r="V440" s="22"/>
      <c r="W440" s="22"/>
      <c r="X440" s="22"/>
      <c r="Y440" s="22"/>
      <c r="Z440" s="22"/>
      <c r="AA440" s="22"/>
      <c r="AB440" s="22"/>
      <c r="AC440" s="22"/>
      <c r="AD440" s="22"/>
    </row>
    <row r="441" spans="1:30" ht="63">
      <c r="A441" s="5" t="s">
        <v>674</v>
      </c>
      <c r="B441" s="6" t="s">
        <v>675</v>
      </c>
      <c r="C441" s="6"/>
      <c r="D441" s="6"/>
      <c r="E441" s="6"/>
      <c r="F441" s="6"/>
      <c r="G441" s="6"/>
      <c r="H441" s="6"/>
      <c r="I441" s="6"/>
      <c r="J441" s="6"/>
      <c r="K441" s="6"/>
      <c r="L441" s="6"/>
      <c r="M441" s="6"/>
      <c r="N441" s="6"/>
      <c r="O441" s="6"/>
      <c r="P441" s="6"/>
      <c r="Q441" s="4"/>
      <c r="R441" s="6"/>
      <c r="S441" s="6"/>
      <c r="T441" s="7">
        <v>100</v>
      </c>
      <c r="U441" s="8"/>
      <c r="V441" s="8"/>
      <c r="W441" s="8"/>
      <c r="X441" s="8"/>
      <c r="Y441" s="8"/>
      <c r="Z441" s="8"/>
      <c r="AA441" s="8"/>
      <c r="AB441" s="8"/>
      <c r="AC441" s="8"/>
      <c r="AD441" s="8"/>
    </row>
    <row r="442" spans="1:30" s="23" customFormat="1" ht="63">
      <c r="A442" s="25" t="s">
        <v>676</v>
      </c>
      <c r="B442" s="19" t="s">
        <v>675</v>
      </c>
      <c r="C442" s="19"/>
      <c r="D442" s="19"/>
      <c r="E442" s="19"/>
      <c r="F442" s="19"/>
      <c r="G442" s="19"/>
      <c r="H442" s="19"/>
      <c r="I442" s="19"/>
      <c r="J442" s="19"/>
      <c r="K442" s="19"/>
      <c r="L442" s="19"/>
      <c r="M442" s="19"/>
      <c r="N442" s="19"/>
      <c r="O442" s="19"/>
      <c r="P442" s="19"/>
      <c r="Q442" s="20" t="s">
        <v>315</v>
      </c>
      <c r="R442" s="19" t="s">
        <v>121</v>
      </c>
      <c r="S442" s="19" t="s">
        <v>20</v>
      </c>
      <c r="T442" s="21">
        <v>100</v>
      </c>
      <c r="U442" s="22"/>
      <c r="V442" s="22"/>
      <c r="W442" s="22"/>
      <c r="X442" s="22"/>
      <c r="Y442" s="22"/>
      <c r="Z442" s="22"/>
      <c r="AA442" s="22"/>
      <c r="AB442" s="22"/>
      <c r="AC442" s="22"/>
      <c r="AD442" s="22"/>
    </row>
    <row r="443" spans="1:30" s="31" customFormat="1" ht="31.5">
      <c r="A443" s="26" t="s">
        <v>677</v>
      </c>
      <c r="B443" s="27" t="s">
        <v>678</v>
      </c>
      <c r="C443" s="27"/>
      <c r="D443" s="27"/>
      <c r="E443" s="27"/>
      <c r="F443" s="27"/>
      <c r="G443" s="27"/>
      <c r="H443" s="27"/>
      <c r="I443" s="27"/>
      <c r="J443" s="27"/>
      <c r="K443" s="27"/>
      <c r="L443" s="27"/>
      <c r="M443" s="27"/>
      <c r="N443" s="27"/>
      <c r="O443" s="27"/>
      <c r="P443" s="27"/>
      <c r="Q443" s="28"/>
      <c r="R443" s="27"/>
      <c r="S443" s="27"/>
      <c r="T443" s="29">
        <f>T444</f>
        <v>2118.7999999999997</v>
      </c>
      <c r="U443" s="30"/>
      <c r="V443" s="30"/>
      <c r="W443" s="30"/>
      <c r="X443" s="30"/>
      <c r="Y443" s="30"/>
      <c r="Z443" s="30"/>
      <c r="AA443" s="30"/>
      <c r="AB443" s="30"/>
      <c r="AC443" s="30"/>
      <c r="AD443" s="30"/>
    </row>
    <row r="444" spans="1:30" ht="15.75">
      <c r="A444" s="5" t="s">
        <v>679</v>
      </c>
      <c r="B444" s="6" t="s">
        <v>680</v>
      </c>
      <c r="C444" s="6"/>
      <c r="D444" s="6"/>
      <c r="E444" s="6"/>
      <c r="F444" s="6"/>
      <c r="G444" s="6"/>
      <c r="H444" s="6"/>
      <c r="I444" s="6"/>
      <c r="J444" s="6"/>
      <c r="K444" s="6"/>
      <c r="L444" s="6"/>
      <c r="M444" s="6"/>
      <c r="N444" s="6"/>
      <c r="O444" s="6"/>
      <c r="P444" s="6"/>
      <c r="Q444" s="4"/>
      <c r="R444" s="6"/>
      <c r="S444" s="6"/>
      <c r="T444" s="7">
        <f>T445+T447+T449+T451</f>
        <v>2118.7999999999997</v>
      </c>
      <c r="U444" s="8"/>
      <c r="V444" s="8"/>
      <c r="W444" s="8"/>
      <c r="X444" s="8"/>
      <c r="Y444" s="8"/>
      <c r="Z444" s="8"/>
      <c r="AA444" s="8"/>
      <c r="AB444" s="8"/>
      <c r="AC444" s="8"/>
      <c r="AD444" s="8"/>
    </row>
    <row r="445" spans="1:30" ht="47.25">
      <c r="A445" s="5" t="s">
        <v>681</v>
      </c>
      <c r="B445" s="6" t="s">
        <v>682</v>
      </c>
      <c r="C445" s="6"/>
      <c r="D445" s="6"/>
      <c r="E445" s="6"/>
      <c r="F445" s="6"/>
      <c r="G445" s="6"/>
      <c r="H445" s="6"/>
      <c r="I445" s="6"/>
      <c r="J445" s="6"/>
      <c r="K445" s="6"/>
      <c r="L445" s="6"/>
      <c r="M445" s="6"/>
      <c r="N445" s="6"/>
      <c r="O445" s="6"/>
      <c r="P445" s="6"/>
      <c r="Q445" s="4"/>
      <c r="R445" s="6"/>
      <c r="S445" s="6"/>
      <c r="T445" s="7">
        <v>1978.5</v>
      </c>
      <c r="U445" s="8"/>
      <c r="V445" s="8"/>
      <c r="W445" s="8"/>
      <c r="X445" s="8"/>
      <c r="Y445" s="8"/>
      <c r="Z445" s="8"/>
      <c r="AA445" s="8"/>
      <c r="AB445" s="8"/>
      <c r="AC445" s="8"/>
      <c r="AD445" s="8"/>
    </row>
    <row r="446" spans="1:30" s="23" customFormat="1" ht="94.5">
      <c r="A446" s="18" t="s">
        <v>683</v>
      </c>
      <c r="B446" s="19" t="s">
        <v>682</v>
      </c>
      <c r="C446" s="19"/>
      <c r="D446" s="19"/>
      <c r="E446" s="19"/>
      <c r="F446" s="19"/>
      <c r="G446" s="19"/>
      <c r="H446" s="19"/>
      <c r="I446" s="19"/>
      <c r="J446" s="19"/>
      <c r="K446" s="19"/>
      <c r="L446" s="19"/>
      <c r="M446" s="19"/>
      <c r="N446" s="19"/>
      <c r="O446" s="19"/>
      <c r="P446" s="19"/>
      <c r="Q446" s="20" t="s">
        <v>111</v>
      </c>
      <c r="R446" s="19" t="s">
        <v>26</v>
      </c>
      <c r="S446" s="19" t="s">
        <v>163</v>
      </c>
      <c r="T446" s="21">
        <v>1978.5</v>
      </c>
      <c r="U446" s="22"/>
      <c r="V446" s="22"/>
      <c r="W446" s="22"/>
      <c r="X446" s="22"/>
      <c r="Y446" s="22"/>
      <c r="Z446" s="22"/>
      <c r="AA446" s="22"/>
      <c r="AB446" s="22"/>
      <c r="AC446" s="22"/>
      <c r="AD446" s="22"/>
    </row>
    <row r="447" spans="1:30" ht="63">
      <c r="A447" s="5" t="s">
        <v>684</v>
      </c>
      <c r="B447" s="6" t="s">
        <v>685</v>
      </c>
      <c r="C447" s="6"/>
      <c r="D447" s="6"/>
      <c r="E447" s="6"/>
      <c r="F447" s="6"/>
      <c r="G447" s="6"/>
      <c r="H447" s="6"/>
      <c r="I447" s="6"/>
      <c r="J447" s="6"/>
      <c r="K447" s="6"/>
      <c r="L447" s="6"/>
      <c r="M447" s="6"/>
      <c r="N447" s="6"/>
      <c r="O447" s="6"/>
      <c r="P447" s="6"/>
      <c r="Q447" s="4"/>
      <c r="R447" s="6"/>
      <c r="S447" s="6"/>
      <c r="T447" s="7">
        <v>123.1</v>
      </c>
      <c r="U447" s="8"/>
      <c r="V447" s="8"/>
      <c r="W447" s="8"/>
      <c r="X447" s="8"/>
      <c r="Y447" s="8"/>
      <c r="Z447" s="8"/>
      <c r="AA447" s="8"/>
      <c r="AB447" s="8"/>
      <c r="AC447" s="8"/>
      <c r="AD447" s="8"/>
    </row>
    <row r="448" spans="1:30" s="23" customFormat="1" ht="78.75">
      <c r="A448" s="18" t="s">
        <v>686</v>
      </c>
      <c r="B448" s="19" t="s">
        <v>685</v>
      </c>
      <c r="C448" s="19"/>
      <c r="D448" s="19"/>
      <c r="E448" s="19"/>
      <c r="F448" s="19"/>
      <c r="G448" s="19"/>
      <c r="H448" s="19"/>
      <c r="I448" s="19"/>
      <c r="J448" s="19"/>
      <c r="K448" s="19"/>
      <c r="L448" s="19"/>
      <c r="M448" s="19"/>
      <c r="N448" s="19"/>
      <c r="O448" s="19"/>
      <c r="P448" s="19"/>
      <c r="Q448" s="20" t="s">
        <v>116</v>
      </c>
      <c r="R448" s="19" t="s">
        <v>26</v>
      </c>
      <c r="S448" s="19" t="s">
        <v>163</v>
      </c>
      <c r="T448" s="21">
        <v>123.1</v>
      </c>
      <c r="U448" s="22"/>
      <c r="V448" s="22"/>
      <c r="W448" s="22"/>
      <c r="X448" s="22"/>
      <c r="Y448" s="22"/>
      <c r="Z448" s="22"/>
      <c r="AA448" s="22"/>
      <c r="AB448" s="22"/>
      <c r="AC448" s="22"/>
      <c r="AD448" s="22"/>
    </row>
    <row r="449" spans="1:30" ht="47.25">
      <c r="A449" s="5" t="s">
        <v>687</v>
      </c>
      <c r="B449" s="6" t="s">
        <v>688</v>
      </c>
      <c r="C449" s="6"/>
      <c r="D449" s="6"/>
      <c r="E449" s="6"/>
      <c r="F449" s="6"/>
      <c r="G449" s="6"/>
      <c r="H449" s="6"/>
      <c r="I449" s="6"/>
      <c r="J449" s="6"/>
      <c r="K449" s="6"/>
      <c r="L449" s="6"/>
      <c r="M449" s="6"/>
      <c r="N449" s="6"/>
      <c r="O449" s="6"/>
      <c r="P449" s="6"/>
      <c r="Q449" s="4"/>
      <c r="R449" s="6"/>
      <c r="S449" s="6"/>
      <c r="T449" s="7">
        <v>9.1999999999999993</v>
      </c>
      <c r="U449" s="8"/>
      <c r="V449" s="8"/>
      <c r="W449" s="8"/>
      <c r="X449" s="8"/>
      <c r="Y449" s="8"/>
      <c r="Z449" s="8"/>
      <c r="AA449" s="8"/>
      <c r="AB449" s="8"/>
      <c r="AC449" s="8"/>
      <c r="AD449" s="8"/>
    </row>
    <row r="450" spans="1:30" s="23" customFormat="1" ht="63">
      <c r="A450" s="25" t="s">
        <v>689</v>
      </c>
      <c r="B450" s="19" t="s">
        <v>688</v>
      </c>
      <c r="C450" s="19"/>
      <c r="D450" s="19"/>
      <c r="E450" s="19"/>
      <c r="F450" s="19"/>
      <c r="G450" s="19"/>
      <c r="H450" s="19"/>
      <c r="I450" s="19"/>
      <c r="J450" s="19"/>
      <c r="K450" s="19"/>
      <c r="L450" s="19"/>
      <c r="M450" s="19"/>
      <c r="N450" s="19"/>
      <c r="O450" s="19"/>
      <c r="P450" s="19"/>
      <c r="Q450" s="20" t="s">
        <v>116</v>
      </c>
      <c r="R450" s="19" t="s">
        <v>26</v>
      </c>
      <c r="S450" s="19" t="s">
        <v>163</v>
      </c>
      <c r="T450" s="21">
        <v>9.1999999999999993</v>
      </c>
      <c r="U450" s="22"/>
      <c r="V450" s="22"/>
      <c r="W450" s="22"/>
      <c r="X450" s="22"/>
      <c r="Y450" s="22"/>
      <c r="Z450" s="22"/>
      <c r="AA450" s="22"/>
      <c r="AB450" s="22"/>
      <c r="AC450" s="22"/>
      <c r="AD450" s="22"/>
    </row>
    <row r="451" spans="1:30" ht="47.25">
      <c r="A451" s="5" t="s">
        <v>690</v>
      </c>
      <c r="B451" s="6" t="s">
        <v>691</v>
      </c>
      <c r="C451" s="6"/>
      <c r="D451" s="6"/>
      <c r="E451" s="6"/>
      <c r="F451" s="6"/>
      <c r="G451" s="6"/>
      <c r="H451" s="6"/>
      <c r="I451" s="6"/>
      <c r="J451" s="6"/>
      <c r="K451" s="6"/>
      <c r="L451" s="6"/>
      <c r="M451" s="6"/>
      <c r="N451" s="6"/>
      <c r="O451" s="6"/>
      <c r="P451" s="6"/>
      <c r="Q451" s="4"/>
      <c r="R451" s="6"/>
      <c r="S451" s="6"/>
      <c r="T451" s="7">
        <v>8</v>
      </c>
      <c r="U451" s="8"/>
      <c r="V451" s="8"/>
      <c r="W451" s="8"/>
      <c r="X451" s="8"/>
      <c r="Y451" s="8"/>
      <c r="Z451" s="8"/>
      <c r="AA451" s="8"/>
      <c r="AB451" s="8"/>
      <c r="AC451" s="8"/>
      <c r="AD451" s="8"/>
    </row>
    <row r="452" spans="1:30" s="23" customFormat="1" ht="63">
      <c r="A452" s="18" t="s">
        <v>692</v>
      </c>
      <c r="B452" s="19" t="s">
        <v>691</v>
      </c>
      <c r="C452" s="19"/>
      <c r="D452" s="19"/>
      <c r="E452" s="19"/>
      <c r="F452" s="19"/>
      <c r="G452" s="19"/>
      <c r="H452" s="19"/>
      <c r="I452" s="19"/>
      <c r="J452" s="19"/>
      <c r="K452" s="19"/>
      <c r="L452" s="19"/>
      <c r="M452" s="19"/>
      <c r="N452" s="19"/>
      <c r="O452" s="19"/>
      <c r="P452" s="19"/>
      <c r="Q452" s="20" t="s">
        <v>116</v>
      </c>
      <c r="R452" s="19" t="s">
        <v>68</v>
      </c>
      <c r="S452" s="19" t="s">
        <v>121</v>
      </c>
      <c r="T452" s="21">
        <v>8</v>
      </c>
      <c r="U452" s="22"/>
      <c r="V452" s="22"/>
      <c r="W452" s="22"/>
      <c r="X452" s="22"/>
      <c r="Y452" s="22"/>
      <c r="Z452" s="22"/>
      <c r="AA452" s="22"/>
      <c r="AB452" s="22"/>
      <c r="AC452" s="22"/>
      <c r="AD452" s="22"/>
    </row>
    <row r="453" spans="1:30" s="31" customFormat="1" ht="15.75">
      <c r="A453" s="26" t="s">
        <v>693</v>
      </c>
      <c r="B453" s="27" t="s">
        <v>694</v>
      </c>
      <c r="C453" s="27"/>
      <c r="D453" s="27"/>
      <c r="E453" s="27"/>
      <c r="F453" s="27"/>
      <c r="G453" s="27"/>
      <c r="H453" s="27"/>
      <c r="I453" s="27"/>
      <c r="J453" s="27"/>
      <c r="K453" s="27"/>
      <c r="L453" s="27"/>
      <c r="M453" s="27"/>
      <c r="N453" s="27"/>
      <c r="O453" s="27"/>
      <c r="P453" s="27"/>
      <c r="Q453" s="28"/>
      <c r="R453" s="27"/>
      <c r="S453" s="27"/>
      <c r="T453" s="29">
        <f>T454+T474</f>
        <v>76707.199999999997</v>
      </c>
      <c r="U453" s="30"/>
      <c r="V453" s="30"/>
      <c r="W453" s="30"/>
      <c r="X453" s="30"/>
      <c r="Y453" s="30"/>
      <c r="Z453" s="30"/>
      <c r="AA453" s="30"/>
      <c r="AB453" s="30"/>
      <c r="AC453" s="30"/>
      <c r="AD453" s="30"/>
    </row>
    <row r="454" spans="1:30" s="31" customFormat="1" ht="15.75">
      <c r="A454" s="26" t="s">
        <v>695</v>
      </c>
      <c r="B454" s="27" t="s">
        <v>696</v>
      </c>
      <c r="C454" s="27"/>
      <c r="D454" s="27"/>
      <c r="E454" s="27"/>
      <c r="F454" s="27"/>
      <c r="G454" s="27"/>
      <c r="H454" s="27"/>
      <c r="I454" s="27"/>
      <c r="J454" s="27"/>
      <c r="K454" s="27"/>
      <c r="L454" s="27"/>
      <c r="M454" s="27"/>
      <c r="N454" s="27"/>
      <c r="O454" s="27"/>
      <c r="P454" s="27"/>
      <c r="Q454" s="28"/>
      <c r="R454" s="27"/>
      <c r="S454" s="27"/>
      <c r="T454" s="29">
        <f>T455+T461+T463+T472</f>
        <v>15255.2</v>
      </c>
      <c r="U454" s="30"/>
      <c r="V454" s="30"/>
      <c r="W454" s="30"/>
      <c r="X454" s="30"/>
      <c r="Y454" s="30"/>
      <c r="Z454" s="30"/>
      <c r="AA454" s="30"/>
      <c r="AB454" s="30"/>
      <c r="AC454" s="30"/>
      <c r="AD454" s="30"/>
    </row>
    <row r="455" spans="1:30" ht="47.25">
      <c r="A455" s="5" t="s">
        <v>697</v>
      </c>
      <c r="B455" s="6" t="s">
        <v>698</v>
      </c>
      <c r="C455" s="6"/>
      <c r="D455" s="6"/>
      <c r="E455" s="6"/>
      <c r="F455" s="6"/>
      <c r="G455" s="6"/>
      <c r="H455" s="6"/>
      <c r="I455" s="6"/>
      <c r="J455" s="6"/>
      <c r="K455" s="6"/>
      <c r="L455" s="6"/>
      <c r="M455" s="6"/>
      <c r="N455" s="6"/>
      <c r="O455" s="6"/>
      <c r="P455" s="6"/>
      <c r="Q455" s="4"/>
      <c r="R455" s="6"/>
      <c r="S455" s="6"/>
      <c r="T455" s="7">
        <f>SUM(T456:T460)</f>
        <v>2711.8</v>
      </c>
      <c r="U455" s="8"/>
      <c r="V455" s="8"/>
      <c r="W455" s="8"/>
      <c r="X455" s="8"/>
      <c r="Y455" s="8"/>
      <c r="Z455" s="8"/>
      <c r="AA455" s="8"/>
      <c r="AB455" s="8"/>
      <c r="AC455" s="8"/>
      <c r="AD455" s="8"/>
    </row>
    <row r="456" spans="1:30" s="23" customFormat="1" ht="63">
      <c r="A456" s="25" t="s">
        <v>699</v>
      </c>
      <c r="B456" s="19" t="s">
        <v>698</v>
      </c>
      <c r="C456" s="19"/>
      <c r="D456" s="19"/>
      <c r="E456" s="19"/>
      <c r="F456" s="19"/>
      <c r="G456" s="19"/>
      <c r="H456" s="19"/>
      <c r="I456" s="19"/>
      <c r="J456" s="19"/>
      <c r="K456" s="19"/>
      <c r="L456" s="19"/>
      <c r="M456" s="19"/>
      <c r="N456" s="19"/>
      <c r="O456" s="19"/>
      <c r="P456" s="19"/>
      <c r="Q456" s="20" t="s">
        <v>18</v>
      </c>
      <c r="R456" s="19" t="s">
        <v>68</v>
      </c>
      <c r="S456" s="19" t="s">
        <v>26</v>
      </c>
      <c r="T456" s="21">
        <v>1047.7</v>
      </c>
      <c r="U456" s="22"/>
      <c r="V456" s="22"/>
      <c r="W456" s="22"/>
      <c r="X456" s="22"/>
      <c r="Y456" s="22"/>
      <c r="Z456" s="22"/>
      <c r="AA456" s="22"/>
      <c r="AB456" s="22"/>
      <c r="AC456" s="22"/>
      <c r="AD456" s="22"/>
    </row>
    <row r="457" spans="1:30" s="23" customFormat="1" ht="63">
      <c r="A457" s="25" t="s">
        <v>699</v>
      </c>
      <c r="B457" s="19" t="s">
        <v>698</v>
      </c>
      <c r="C457" s="19"/>
      <c r="D457" s="19"/>
      <c r="E457" s="19"/>
      <c r="F457" s="19"/>
      <c r="G457" s="19"/>
      <c r="H457" s="19"/>
      <c r="I457" s="19"/>
      <c r="J457" s="19"/>
      <c r="K457" s="19"/>
      <c r="L457" s="19"/>
      <c r="M457" s="19"/>
      <c r="N457" s="19"/>
      <c r="O457" s="19"/>
      <c r="P457" s="19"/>
      <c r="Q457" s="20" t="s">
        <v>18</v>
      </c>
      <c r="R457" s="19" t="s">
        <v>68</v>
      </c>
      <c r="S457" s="19" t="s">
        <v>20</v>
      </c>
      <c r="T457" s="21">
        <v>915.5</v>
      </c>
      <c r="U457" s="22"/>
      <c r="V457" s="22"/>
      <c r="W457" s="22"/>
      <c r="X457" s="22"/>
      <c r="Y457" s="22"/>
      <c r="Z457" s="22"/>
      <c r="AA457" s="22"/>
      <c r="AB457" s="22"/>
      <c r="AC457" s="22"/>
      <c r="AD457" s="22"/>
    </row>
    <row r="458" spans="1:30" s="23" customFormat="1" ht="63">
      <c r="A458" s="25" t="s">
        <v>699</v>
      </c>
      <c r="B458" s="19" t="s">
        <v>698</v>
      </c>
      <c r="C458" s="19"/>
      <c r="D458" s="19"/>
      <c r="E458" s="19"/>
      <c r="F458" s="19"/>
      <c r="G458" s="19"/>
      <c r="H458" s="19"/>
      <c r="I458" s="19"/>
      <c r="J458" s="19"/>
      <c r="K458" s="19"/>
      <c r="L458" s="19"/>
      <c r="M458" s="19"/>
      <c r="N458" s="19"/>
      <c r="O458" s="19"/>
      <c r="P458" s="19"/>
      <c r="Q458" s="20" t="s">
        <v>18</v>
      </c>
      <c r="R458" s="19" t="s">
        <v>68</v>
      </c>
      <c r="S458" s="19" t="s">
        <v>69</v>
      </c>
      <c r="T458" s="21">
        <v>171</v>
      </c>
      <c r="U458" s="22"/>
      <c r="V458" s="22"/>
      <c r="W458" s="22"/>
      <c r="X458" s="22"/>
      <c r="Y458" s="22"/>
      <c r="Z458" s="22"/>
      <c r="AA458" s="22"/>
      <c r="AB458" s="22"/>
      <c r="AC458" s="22"/>
      <c r="AD458" s="22"/>
    </row>
    <row r="459" spans="1:30" s="23" customFormat="1" ht="63">
      <c r="A459" s="25" t="s">
        <v>699</v>
      </c>
      <c r="B459" s="19" t="s">
        <v>698</v>
      </c>
      <c r="C459" s="19"/>
      <c r="D459" s="19"/>
      <c r="E459" s="19"/>
      <c r="F459" s="19"/>
      <c r="G459" s="19"/>
      <c r="H459" s="19"/>
      <c r="I459" s="19"/>
      <c r="J459" s="19"/>
      <c r="K459" s="19"/>
      <c r="L459" s="19"/>
      <c r="M459" s="19"/>
      <c r="N459" s="19"/>
      <c r="O459" s="19"/>
      <c r="P459" s="19"/>
      <c r="Q459" s="20" t="s">
        <v>18</v>
      </c>
      <c r="R459" s="19" t="s">
        <v>140</v>
      </c>
      <c r="S459" s="19" t="s">
        <v>26</v>
      </c>
      <c r="T459" s="21">
        <v>199.8</v>
      </c>
      <c r="U459" s="22"/>
      <c r="V459" s="22"/>
      <c r="W459" s="22"/>
      <c r="X459" s="22"/>
      <c r="Y459" s="22"/>
      <c r="Z459" s="22"/>
      <c r="AA459" s="22"/>
      <c r="AB459" s="22"/>
      <c r="AC459" s="22"/>
      <c r="AD459" s="22"/>
    </row>
    <row r="460" spans="1:30" s="23" customFormat="1" ht="63">
      <c r="A460" s="24" t="s">
        <v>699</v>
      </c>
      <c r="B460" s="19" t="s">
        <v>698</v>
      </c>
      <c r="C460" s="19"/>
      <c r="D460" s="19"/>
      <c r="E460" s="19"/>
      <c r="F460" s="19"/>
      <c r="G460" s="19"/>
      <c r="H460" s="19"/>
      <c r="I460" s="19"/>
      <c r="J460" s="19"/>
      <c r="K460" s="19"/>
      <c r="L460" s="19"/>
      <c r="M460" s="19"/>
      <c r="N460" s="19"/>
      <c r="O460" s="19"/>
      <c r="P460" s="19"/>
      <c r="Q460" s="20" t="s">
        <v>18</v>
      </c>
      <c r="R460" s="19" t="s">
        <v>19</v>
      </c>
      <c r="S460" s="19" t="s">
        <v>20</v>
      </c>
      <c r="T460" s="21">
        <v>377.8</v>
      </c>
      <c r="U460" s="22"/>
      <c r="V460" s="22"/>
      <c r="W460" s="22"/>
      <c r="X460" s="22"/>
      <c r="Y460" s="22"/>
      <c r="Z460" s="22"/>
      <c r="AA460" s="22"/>
      <c r="AB460" s="22"/>
      <c r="AC460" s="22"/>
      <c r="AD460" s="22"/>
    </row>
    <row r="461" spans="1:30" ht="78.75">
      <c r="A461" s="9" t="s">
        <v>700</v>
      </c>
      <c r="B461" s="6" t="s">
        <v>701</v>
      </c>
      <c r="C461" s="6"/>
      <c r="D461" s="6"/>
      <c r="E461" s="6"/>
      <c r="F461" s="6"/>
      <c r="G461" s="6"/>
      <c r="H461" s="6"/>
      <c r="I461" s="6"/>
      <c r="J461" s="6"/>
      <c r="K461" s="6"/>
      <c r="L461" s="6"/>
      <c r="M461" s="6"/>
      <c r="N461" s="6"/>
      <c r="O461" s="6"/>
      <c r="P461" s="6"/>
      <c r="Q461" s="4"/>
      <c r="R461" s="6"/>
      <c r="S461" s="6"/>
      <c r="T461" s="7">
        <v>898.5</v>
      </c>
      <c r="U461" s="8"/>
      <c r="V461" s="8"/>
      <c r="W461" s="8"/>
      <c r="X461" s="8"/>
      <c r="Y461" s="8"/>
      <c r="Z461" s="8"/>
      <c r="AA461" s="8"/>
      <c r="AB461" s="8"/>
      <c r="AC461" s="8"/>
      <c r="AD461" s="8"/>
    </row>
    <row r="462" spans="1:30" s="23" customFormat="1" ht="94.5">
      <c r="A462" s="18" t="s">
        <v>702</v>
      </c>
      <c r="B462" s="19" t="s">
        <v>701</v>
      </c>
      <c r="C462" s="19"/>
      <c r="D462" s="19"/>
      <c r="E462" s="19"/>
      <c r="F462" s="19"/>
      <c r="G462" s="19"/>
      <c r="H462" s="19"/>
      <c r="I462" s="19"/>
      <c r="J462" s="19"/>
      <c r="K462" s="19"/>
      <c r="L462" s="19"/>
      <c r="M462" s="19"/>
      <c r="N462" s="19"/>
      <c r="O462" s="19"/>
      <c r="P462" s="19"/>
      <c r="Q462" s="20" t="s">
        <v>18</v>
      </c>
      <c r="R462" s="19" t="s">
        <v>19</v>
      </c>
      <c r="S462" s="19" t="s">
        <v>20</v>
      </c>
      <c r="T462" s="21">
        <v>898.5</v>
      </c>
      <c r="U462" s="22"/>
      <c r="V462" s="22"/>
      <c r="W462" s="22"/>
      <c r="X462" s="22"/>
      <c r="Y462" s="22"/>
      <c r="Z462" s="22"/>
      <c r="AA462" s="22"/>
      <c r="AB462" s="22"/>
      <c r="AC462" s="22"/>
      <c r="AD462" s="22"/>
    </row>
    <row r="463" spans="1:30" ht="47.25">
      <c r="A463" s="5" t="s">
        <v>703</v>
      </c>
      <c r="B463" s="6" t="s">
        <v>704</v>
      </c>
      <c r="C463" s="6"/>
      <c r="D463" s="6"/>
      <c r="E463" s="6"/>
      <c r="F463" s="6"/>
      <c r="G463" s="6"/>
      <c r="H463" s="6"/>
      <c r="I463" s="6"/>
      <c r="J463" s="6"/>
      <c r="K463" s="6"/>
      <c r="L463" s="6"/>
      <c r="M463" s="6"/>
      <c r="N463" s="6"/>
      <c r="O463" s="6"/>
      <c r="P463" s="6"/>
      <c r="Q463" s="4"/>
      <c r="R463" s="6"/>
      <c r="S463" s="6"/>
      <c r="T463" s="7">
        <f>SUM(T464:T471)</f>
        <v>3073.7</v>
      </c>
      <c r="U463" s="8"/>
      <c r="V463" s="8"/>
      <c r="W463" s="8"/>
      <c r="X463" s="8"/>
      <c r="Y463" s="8"/>
      <c r="Z463" s="8"/>
      <c r="AA463" s="8"/>
      <c r="AB463" s="8"/>
      <c r="AC463" s="8"/>
      <c r="AD463" s="8"/>
    </row>
    <row r="464" spans="1:30" s="23" customFormat="1" ht="63">
      <c r="A464" s="18" t="s">
        <v>705</v>
      </c>
      <c r="B464" s="19" t="s">
        <v>704</v>
      </c>
      <c r="C464" s="19"/>
      <c r="D464" s="19"/>
      <c r="E464" s="19"/>
      <c r="F464" s="19"/>
      <c r="G464" s="19"/>
      <c r="H464" s="19"/>
      <c r="I464" s="19"/>
      <c r="J464" s="19"/>
      <c r="K464" s="19"/>
      <c r="L464" s="19"/>
      <c r="M464" s="19"/>
      <c r="N464" s="19"/>
      <c r="O464" s="19"/>
      <c r="P464" s="19"/>
      <c r="Q464" s="20" t="s">
        <v>116</v>
      </c>
      <c r="R464" s="19" t="s">
        <v>26</v>
      </c>
      <c r="S464" s="19" t="s">
        <v>131</v>
      </c>
      <c r="T464" s="21">
        <v>121.2</v>
      </c>
      <c r="U464" s="22"/>
      <c r="V464" s="22"/>
      <c r="W464" s="22"/>
      <c r="X464" s="22"/>
      <c r="Y464" s="22"/>
      <c r="Z464" s="22"/>
      <c r="AA464" s="22"/>
      <c r="AB464" s="22"/>
      <c r="AC464" s="22"/>
      <c r="AD464" s="22"/>
    </row>
    <row r="465" spans="1:30" s="23" customFormat="1" ht="63">
      <c r="A465" s="18" t="s">
        <v>705</v>
      </c>
      <c r="B465" s="19" t="s">
        <v>704</v>
      </c>
      <c r="C465" s="19"/>
      <c r="D465" s="19"/>
      <c r="E465" s="19"/>
      <c r="F465" s="19"/>
      <c r="G465" s="19"/>
      <c r="H465" s="19"/>
      <c r="I465" s="19"/>
      <c r="J465" s="19"/>
      <c r="K465" s="19"/>
      <c r="L465" s="19"/>
      <c r="M465" s="19"/>
      <c r="N465" s="19"/>
      <c r="O465" s="19"/>
      <c r="P465" s="19"/>
      <c r="Q465" s="20" t="s">
        <v>116</v>
      </c>
      <c r="R465" s="19" t="s">
        <v>162</v>
      </c>
      <c r="S465" s="19" t="s">
        <v>163</v>
      </c>
      <c r="T465" s="21">
        <v>112.7</v>
      </c>
      <c r="U465" s="22"/>
      <c r="V465" s="22"/>
      <c r="W465" s="22"/>
      <c r="X465" s="22"/>
      <c r="Y465" s="22"/>
      <c r="Z465" s="22"/>
      <c r="AA465" s="22"/>
      <c r="AB465" s="22"/>
      <c r="AC465" s="22"/>
      <c r="AD465" s="22"/>
    </row>
    <row r="466" spans="1:30" s="23" customFormat="1" ht="63">
      <c r="A466" s="18" t="s">
        <v>706</v>
      </c>
      <c r="B466" s="19" t="s">
        <v>704</v>
      </c>
      <c r="C466" s="19"/>
      <c r="D466" s="19"/>
      <c r="E466" s="19"/>
      <c r="F466" s="19"/>
      <c r="G466" s="19"/>
      <c r="H466" s="19"/>
      <c r="I466" s="19"/>
      <c r="J466" s="19"/>
      <c r="K466" s="19"/>
      <c r="L466" s="19"/>
      <c r="M466" s="19"/>
      <c r="N466" s="19"/>
      <c r="O466" s="19"/>
      <c r="P466" s="19"/>
      <c r="Q466" s="20" t="s">
        <v>18</v>
      </c>
      <c r="R466" s="19" t="s">
        <v>26</v>
      </c>
      <c r="S466" s="19" t="s">
        <v>131</v>
      </c>
      <c r="T466" s="21">
        <v>68</v>
      </c>
      <c r="U466" s="22"/>
      <c r="V466" s="22"/>
      <c r="W466" s="22"/>
      <c r="X466" s="22"/>
      <c r="Y466" s="22"/>
      <c r="Z466" s="22"/>
      <c r="AA466" s="22"/>
      <c r="AB466" s="22"/>
      <c r="AC466" s="22"/>
      <c r="AD466" s="22"/>
    </row>
    <row r="467" spans="1:30" s="23" customFormat="1" ht="63">
      <c r="A467" s="18" t="s">
        <v>706</v>
      </c>
      <c r="B467" s="19" t="s">
        <v>704</v>
      </c>
      <c r="C467" s="19"/>
      <c r="D467" s="19"/>
      <c r="E467" s="19"/>
      <c r="F467" s="19"/>
      <c r="G467" s="19"/>
      <c r="H467" s="19"/>
      <c r="I467" s="19"/>
      <c r="J467" s="19"/>
      <c r="K467" s="19"/>
      <c r="L467" s="19"/>
      <c r="M467" s="19"/>
      <c r="N467" s="19"/>
      <c r="O467" s="19"/>
      <c r="P467" s="19"/>
      <c r="Q467" s="20" t="s">
        <v>18</v>
      </c>
      <c r="R467" s="19" t="s">
        <v>68</v>
      </c>
      <c r="S467" s="19" t="s">
        <v>20</v>
      </c>
      <c r="T467" s="21">
        <v>493.2</v>
      </c>
      <c r="U467" s="22"/>
      <c r="V467" s="22"/>
      <c r="W467" s="22"/>
      <c r="X467" s="22"/>
      <c r="Y467" s="22"/>
      <c r="Z467" s="22"/>
      <c r="AA467" s="22"/>
      <c r="AB467" s="22"/>
      <c r="AC467" s="22"/>
      <c r="AD467" s="22"/>
    </row>
    <row r="468" spans="1:30" ht="63">
      <c r="A468" s="14" t="s">
        <v>706</v>
      </c>
      <c r="B468" s="19" t="s">
        <v>704</v>
      </c>
      <c r="C468" s="19"/>
      <c r="D468" s="19"/>
      <c r="E468" s="19"/>
      <c r="F468" s="19"/>
      <c r="G468" s="19"/>
      <c r="H468" s="19"/>
      <c r="I468" s="19"/>
      <c r="J468" s="19"/>
      <c r="K468" s="19"/>
      <c r="L468" s="19"/>
      <c r="M468" s="19"/>
      <c r="N468" s="19"/>
      <c r="O468" s="19"/>
      <c r="P468" s="19"/>
      <c r="Q468" s="20" t="s">
        <v>18</v>
      </c>
      <c r="R468" s="19" t="s">
        <v>19</v>
      </c>
      <c r="S468" s="19" t="s">
        <v>26</v>
      </c>
      <c r="T468" s="21">
        <v>1899.3</v>
      </c>
      <c r="U468" s="8"/>
      <c r="V468" s="8"/>
      <c r="W468" s="8"/>
      <c r="X468" s="8"/>
      <c r="Y468" s="8"/>
      <c r="Z468" s="8"/>
      <c r="AA468" s="8"/>
      <c r="AB468" s="8"/>
      <c r="AC468" s="8"/>
      <c r="AD468" s="8"/>
    </row>
    <row r="469" spans="1:30" s="23" customFormat="1" ht="63">
      <c r="A469" s="18" t="s">
        <v>706</v>
      </c>
      <c r="B469" s="19" t="s">
        <v>704</v>
      </c>
      <c r="C469" s="19"/>
      <c r="D469" s="19"/>
      <c r="E469" s="19"/>
      <c r="F469" s="19"/>
      <c r="G469" s="19"/>
      <c r="H469" s="19"/>
      <c r="I469" s="19"/>
      <c r="J469" s="19"/>
      <c r="K469" s="19"/>
      <c r="L469" s="19"/>
      <c r="M469" s="19"/>
      <c r="N469" s="19"/>
      <c r="O469" s="19"/>
      <c r="P469" s="19"/>
      <c r="Q469" s="20" t="s">
        <v>18</v>
      </c>
      <c r="R469" s="19" t="s">
        <v>19</v>
      </c>
      <c r="S469" s="19" t="s">
        <v>20</v>
      </c>
      <c r="T469" s="21">
        <v>186.5</v>
      </c>
      <c r="U469" s="22"/>
      <c r="V469" s="22"/>
      <c r="W469" s="22"/>
      <c r="X469" s="22"/>
      <c r="Y469" s="22"/>
      <c r="Z469" s="22"/>
      <c r="AA469" s="22"/>
      <c r="AB469" s="22"/>
      <c r="AC469" s="22"/>
      <c r="AD469" s="22"/>
    </row>
    <row r="470" spans="1:30" s="23" customFormat="1" ht="63">
      <c r="A470" s="18" t="s">
        <v>706</v>
      </c>
      <c r="B470" s="19" t="s">
        <v>704</v>
      </c>
      <c r="C470" s="19"/>
      <c r="D470" s="19"/>
      <c r="E470" s="19"/>
      <c r="F470" s="19"/>
      <c r="G470" s="19"/>
      <c r="H470" s="19"/>
      <c r="I470" s="19"/>
      <c r="J470" s="19"/>
      <c r="K470" s="19"/>
      <c r="L470" s="19"/>
      <c r="M470" s="19"/>
      <c r="N470" s="19"/>
      <c r="O470" s="19"/>
      <c r="P470" s="19"/>
      <c r="Q470" s="20" t="s">
        <v>18</v>
      </c>
      <c r="R470" s="19" t="s">
        <v>19</v>
      </c>
      <c r="S470" s="19" t="s">
        <v>232</v>
      </c>
      <c r="T470" s="21">
        <v>87.8</v>
      </c>
      <c r="U470" s="22"/>
      <c r="V470" s="22"/>
      <c r="W470" s="22"/>
      <c r="X470" s="22"/>
      <c r="Y470" s="22"/>
      <c r="Z470" s="22"/>
      <c r="AA470" s="22"/>
      <c r="AB470" s="22"/>
      <c r="AC470" s="22"/>
      <c r="AD470" s="22"/>
    </row>
    <row r="471" spans="1:30" s="23" customFormat="1" ht="63">
      <c r="A471" s="18" t="s">
        <v>706</v>
      </c>
      <c r="B471" s="19" t="s">
        <v>704</v>
      </c>
      <c r="C471" s="19"/>
      <c r="D471" s="19"/>
      <c r="E471" s="19"/>
      <c r="F471" s="19"/>
      <c r="G471" s="19"/>
      <c r="H471" s="19"/>
      <c r="I471" s="19"/>
      <c r="J471" s="19"/>
      <c r="K471" s="19"/>
      <c r="L471" s="19"/>
      <c r="M471" s="19"/>
      <c r="N471" s="19"/>
      <c r="O471" s="19"/>
      <c r="P471" s="19"/>
      <c r="Q471" s="20" t="s">
        <v>18</v>
      </c>
      <c r="R471" s="19" t="s">
        <v>19</v>
      </c>
      <c r="S471" s="19" t="s">
        <v>19</v>
      </c>
      <c r="T471" s="21">
        <v>105</v>
      </c>
      <c r="U471" s="22"/>
      <c r="V471" s="22"/>
      <c r="W471" s="22"/>
      <c r="X471" s="22"/>
      <c r="Y471" s="22"/>
      <c r="Z471" s="22"/>
      <c r="AA471" s="22"/>
      <c r="AB471" s="22"/>
      <c r="AC471" s="22"/>
      <c r="AD471" s="22"/>
    </row>
    <row r="472" spans="1:30" ht="47.25">
      <c r="A472" s="5" t="s">
        <v>707</v>
      </c>
      <c r="B472" s="6" t="s">
        <v>708</v>
      </c>
      <c r="C472" s="6"/>
      <c r="D472" s="6"/>
      <c r="E472" s="6"/>
      <c r="F472" s="6"/>
      <c r="G472" s="6"/>
      <c r="H472" s="6"/>
      <c r="I472" s="6"/>
      <c r="J472" s="6"/>
      <c r="K472" s="6"/>
      <c r="L472" s="6"/>
      <c r="M472" s="6"/>
      <c r="N472" s="6"/>
      <c r="O472" s="6"/>
      <c r="P472" s="6"/>
      <c r="Q472" s="4"/>
      <c r="R472" s="6"/>
      <c r="S472" s="6"/>
      <c r="T472" s="7">
        <v>8571.2000000000007</v>
      </c>
      <c r="U472" s="8"/>
      <c r="V472" s="8"/>
      <c r="W472" s="8"/>
      <c r="X472" s="8"/>
      <c r="Y472" s="8"/>
      <c r="Z472" s="8"/>
      <c r="AA472" s="8"/>
      <c r="AB472" s="8"/>
      <c r="AC472" s="8"/>
      <c r="AD472" s="8"/>
    </row>
    <row r="473" spans="1:30" s="23" customFormat="1" ht="47.25">
      <c r="A473" s="25" t="s">
        <v>709</v>
      </c>
      <c r="B473" s="19" t="s">
        <v>708</v>
      </c>
      <c r="C473" s="19"/>
      <c r="D473" s="19"/>
      <c r="E473" s="19"/>
      <c r="F473" s="19"/>
      <c r="G473" s="19"/>
      <c r="H473" s="19"/>
      <c r="I473" s="19"/>
      <c r="J473" s="19"/>
      <c r="K473" s="19"/>
      <c r="L473" s="19"/>
      <c r="M473" s="19"/>
      <c r="N473" s="19"/>
      <c r="O473" s="19"/>
      <c r="P473" s="19"/>
      <c r="Q473" s="20" t="s">
        <v>123</v>
      </c>
      <c r="R473" s="19" t="s">
        <v>121</v>
      </c>
      <c r="S473" s="19" t="s">
        <v>20</v>
      </c>
      <c r="T473" s="21">
        <v>8571.2000000000007</v>
      </c>
      <c r="U473" s="22"/>
      <c r="V473" s="22"/>
      <c r="W473" s="22"/>
      <c r="X473" s="22"/>
      <c r="Y473" s="22"/>
      <c r="Z473" s="22"/>
      <c r="AA473" s="22"/>
      <c r="AB473" s="22"/>
      <c r="AC473" s="22"/>
      <c r="AD473" s="22"/>
    </row>
    <row r="474" spans="1:30" s="31" customFormat="1" ht="15.75">
      <c r="A474" s="26" t="s">
        <v>710</v>
      </c>
      <c r="B474" s="27" t="s">
        <v>711</v>
      </c>
      <c r="C474" s="27"/>
      <c r="D474" s="27"/>
      <c r="E474" s="27"/>
      <c r="F474" s="27"/>
      <c r="G474" s="27"/>
      <c r="H474" s="27"/>
      <c r="I474" s="27"/>
      <c r="J474" s="27"/>
      <c r="K474" s="27"/>
      <c r="L474" s="27"/>
      <c r="M474" s="27"/>
      <c r="N474" s="27"/>
      <c r="O474" s="27"/>
      <c r="P474" s="27"/>
      <c r="Q474" s="28"/>
      <c r="R474" s="27"/>
      <c r="S474" s="27"/>
      <c r="T474" s="29">
        <f>T475+T477+T480+T482+T484+T486+T488+T490+T492+T494+T496+T498+T500+T502+T504+T506+T510+T512+T516+T519+T522+T525+T527+T529+T531+T533</f>
        <v>61451.999999999993</v>
      </c>
      <c r="U474" s="30"/>
      <c r="V474" s="30"/>
      <c r="W474" s="30"/>
      <c r="X474" s="30"/>
      <c r="Y474" s="30"/>
      <c r="Z474" s="30"/>
      <c r="AA474" s="30"/>
      <c r="AB474" s="30"/>
      <c r="AC474" s="30"/>
      <c r="AD474" s="30"/>
    </row>
    <row r="475" spans="1:30" ht="63">
      <c r="A475" s="5" t="s">
        <v>712</v>
      </c>
      <c r="B475" s="6" t="s">
        <v>713</v>
      </c>
      <c r="C475" s="6"/>
      <c r="D475" s="6"/>
      <c r="E475" s="6"/>
      <c r="F475" s="6"/>
      <c r="G475" s="6"/>
      <c r="H475" s="6"/>
      <c r="I475" s="6"/>
      <c r="J475" s="6"/>
      <c r="K475" s="6"/>
      <c r="L475" s="6"/>
      <c r="M475" s="6"/>
      <c r="N475" s="6"/>
      <c r="O475" s="6"/>
      <c r="P475" s="6"/>
      <c r="Q475" s="4"/>
      <c r="R475" s="6"/>
      <c r="S475" s="6"/>
      <c r="T475" s="7">
        <v>2659.3</v>
      </c>
      <c r="U475" s="8"/>
      <c r="V475" s="8"/>
      <c r="W475" s="8"/>
      <c r="X475" s="8"/>
      <c r="Y475" s="8"/>
      <c r="Z475" s="8"/>
      <c r="AA475" s="8"/>
      <c r="AB475" s="8"/>
      <c r="AC475" s="8"/>
      <c r="AD475" s="8"/>
    </row>
    <row r="476" spans="1:30" s="23" customFormat="1" ht="110.25">
      <c r="A476" s="18" t="s">
        <v>714</v>
      </c>
      <c r="B476" s="19" t="s">
        <v>713</v>
      </c>
      <c r="C476" s="19"/>
      <c r="D476" s="19"/>
      <c r="E476" s="19"/>
      <c r="F476" s="19"/>
      <c r="G476" s="19"/>
      <c r="H476" s="19"/>
      <c r="I476" s="19"/>
      <c r="J476" s="19"/>
      <c r="K476" s="19"/>
      <c r="L476" s="19"/>
      <c r="M476" s="19"/>
      <c r="N476" s="19"/>
      <c r="O476" s="19"/>
      <c r="P476" s="19"/>
      <c r="Q476" s="20" t="s">
        <v>111</v>
      </c>
      <c r="R476" s="19" t="s">
        <v>26</v>
      </c>
      <c r="S476" s="19" t="s">
        <v>131</v>
      </c>
      <c r="T476" s="21">
        <v>2659.3</v>
      </c>
      <c r="U476" s="22"/>
      <c r="V476" s="22"/>
      <c r="W476" s="22"/>
      <c r="X476" s="22"/>
      <c r="Y476" s="22"/>
      <c r="Z476" s="22"/>
      <c r="AA476" s="22"/>
      <c r="AB476" s="22"/>
      <c r="AC476" s="22"/>
      <c r="AD476" s="22"/>
    </row>
    <row r="477" spans="1:30" ht="63">
      <c r="A477" s="5" t="s">
        <v>715</v>
      </c>
      <c r="B477" s="6" t="s">
        <v>716</v>
      </c>
      <c r="C477" s="6"/>
      <c r="D477" s="6"/>
      <c r="E477" s="6"/>
      <c r="F477" s="6"/>
      <c r="G477" s="6"/>
      <c r="H477" s="6"/>
      <c r="I477" s="6"/>
      <c r="J477" s="6"/>
      <c r="K477" s="6"/>
      <c r="L477" s="6"/>
      <c r="M477" s="6"/>
      <c r="N477" s="6"/>
      <c r="O477" s="6"/>
      <c r="P477" s="6"/>
      <c r="Q477" s="4"/>
      <c r="R477" s="6"/>
      <c r="S477" s="6"/>
      <c r="T477" s="7">
        <f>T478+T479</f>
        <v>625.4</v>
      </c>
      <c r="U477" s="8"/>
      <c r="V477" s="8"/>
      <c r="W477" s="8"/>
      <c r="X477" s="8"/>
      <c r="Y477" s="8"/>
      <c r="Z477" s="8"/>
      <c r="AA477" s="8"/>
      <c r="AB477" s="8"/>
      <c r="AC477" s="8"/>
      <c r="AD477" s="8"/>
    </row>
    <row r="478" spans="1:30" s="23" customFormat="1" ht="110.25">
      <c r="A478" s="18" t="s">
        <v>717</v>
      </c>
      <c r="B478" s="19" t="s">
        <v>716</v>
      </c>
      <c r="C478" s="19"/>
      <c r="D478" s="19"/>
      <c r="E478" s="19"/>
      <c r="F478" s="19"/>
      <c r="G478" s="19"/>
      <c r="H478" s="19"/>
      <c r="I478" s="19"/>
      <c r="J478" s="19"/>
      <c r="K478" s="19"/>
      <c r="L478" s="19"/>
      <c r="M478" s="19"/>
      <c r="N478" s="19"/>
      <c r="O478" s="19"/>
      <c r="P478" s="19"/>
      <c r="Q478" s="20" t="s">
        <v>111</v>
      </c>
      <c r="R478" s="19" t="s">
        <v>26</v>
      </c>
      <c r="S478" s="19" t="s">
        <v>131</v>
      </c>
      <c r="T478" s="21">
        <v>8.1</v>
      </c>
      <c r="U478" s="22"/>
      <c r="V478" s="22"/>
      <c r="W478" s="22"/>
      <c r="X478" s="22"/>
      <c r="Y478" s="22"/>
      <c r="Z478" s="22"/>
      <c r="AA478" s="22"/>
      <c r="AB478" s="22"/>
      <c r="AC478" s="22"/>
      <c r="AD478" s="22"/>
    </row>
    <row r="479" spans="1:30" s="23" customFormat="1" ht="78.75">
      <c r="A479" s="18" t="s">
        <v>718</v>
      </c>
      <c r="B479" s="19" t="s">
        <v>716</v>
      </c>
      <c r="C479" s="19"/>
      <c r="D479" s="19"/>
      <c r="E479" s="19"/>
      <c r="F479" s="19"/>
      <c r="G479" s="19"/>
      <c r="H479" s="19"/>
      <c r="I479" s="19"/>
      <c r="J479" s="19"/>
      <c r="K479" s="19"/>
      <c r="L479" s="19"/>
      <c r="M479" s="19"/>
      <c r="N479" s="19"/>
      <c r="O479" s="19"/>
      <c r="P479" s="19"/>
      <c r="Q479" s="20" t="s">
        <v>116</v>
      </c>
      <c r="R479" s="19" t="s">
        <v>26</v>
      </c>
      <c r="S479" s="19" t="s">
        <v>131</v>
      </c>
      <c r="T479" s="21">
        <v>617.29999999999995</v>
      </c>
      <c r="U479" s="22"/>
      <c r="V479" s="22"/>
      <c r="W479" s="22"/>
      <c r="X479" s="22"/>
      <c r="Y479" s="22"/>
      <c r="Z479" s="22"/>
      <c r="AA479" s="22"/>
      <c r="AB479" s="22"/>
      <c r="AC479" s="22"/>
      <c r="AD479" s="22"/>
    </row>
    <row r="480" spans="1:30" ht="63">
      <c r="A480" s="5" t="s">
        <v>719</v>
      </c>
      <c r="B480" s="6" t="s">
        <v>720</v>
      </c>
      <c r="C480" s="6"/>
      <c r="D480" s="6"/>
      <c r="E480" s="6"/>
      <c r="F480" s="6"/>
      <c r="G480" s="6"/>
      <c r="H480" s="6"/>
      <c r="I480" s="6"/>
      <c r="J480" s="6"/>
      <c r="K480" s="6"/>
      <c r="L480" s="6"/>
      <c r="M480" s="6"/>
      <c r="N480" s="6"/>
      <c r="O480" s="6"/>
      <c r="P480" s="6"/>
      <c r="Q480" s="4"/>
      <c r="R480" s="6"/>
      <c r="S480" s="6"/>
      <c r="T480" s="7">
        <v>15.5</v>
      </c>
      <c r="U480" s="8"/>
      <c r="V480" s="8"/>
      <c r="W480" s="8"/>
      <c r="X480" s="8"/>
      <c r="Y480" s="8"/>
      <c r="Z480" s="8"/>
      <c r="AA480" s="8"/>
      <c r="AB480" s="8"/>
      <c r="AC480" s="8"/>
      <c r="AD480" s="8"/>
    </row>
    <row r="481" spans="1:30" s="23" customFormat="1" ht="78.75">
      <c r="A481" s="18" t="s">
        <v>721</v>
      </c>
      <c r="B481" s="19" t="s">
        <v>720</v>
      </c>
      <c r="C481" s="19"/>
      <c r="D481" s="19"/>
      <c r="E481" s="19"/>
      <c r="F481" s="19"/>
      <c r="G481" s="19"/>
      <c r="H481" s="19"/>
      <c r="I481" s="19"/>
      <c r="J481" s="19"/>
      <c r="K481" s="19"/>
      <c r="L481" s="19"/>
      <c r="M481" s="19"/>
      <c r="N481" s="19"/>
      <c r="O481" s="19"/>
      <c r="P481" s="19"/>
      <c r="Q481" s="20" t="s">
        <v>116</v>
      </c>
      <c r="R481" s="19" t="s">
        <v>26</v>
      </c>
      <c r="S481" s="19" t="s">
        <v>131</v>
      </c>
      <c r="T481" s="21">
        <v>15.5</v>
      </c>
      <c r="U481" s="22"/>
      <c r="V481" s="22"/>
      <c r="W481" s="22"/>
      <c r="X481" s="22"/>
      <c r="Y481" s="22"/>
      <c r="Z481" s="22"/>
      <c r="AA481" s="22"/>
      <c r="AB481" s="22"/>
      <c r="AC481" s="22"/>
      <c r="AD481" s="22"/>
    </row>
    <row r="482" spans="1:30" ht="63">
      <c r="A482" s="5" t="s">
        <v>722</v>
      </c>
      <c r="B482" s="6" t="s">
        <v>723</v>
      </c>
      <c r="C482" s="6"/>
      <c r="D482" s="6"/>
      <c r="E482" s="6"/>
      <c r="F482" s="6"/>
      <c r="G482" s="6"/>
      <c r="H482" s="6"/>
      <c r="I482" s="6"/>
      <c r="J482" s="6"/>
      <c r="K482" s="6"/>
      <c r="L482" s="6"/>
      <c r="M482" s="6"/>
      <c r="N482" s="6"/>
      <c r="O482" s="6"/>
      <c r="P482" s="6"/>
      <c r="Q482" s="4"/>
      <c r="R482" s="6"/>
      <c r="S482" s="6"/>
      <c r="T482" s="7">
        <v>20</v>
      </c>
      <c r="U482" s="8"/>
      <c r="V482" s="8"/>
      <c r="W482" s="8"/>
      <c r="X482" s="8"/>
      <c r="Y482" s="8"/>
      <c r="Z482" s="8"/>
      <c r="AA482" s="8"/>
      <c r="AB482" s="8"/>
      <c r="AC482" s="8"/>
      <c r="AD482" s="8"/>
    </row>
    <row r="483" spans="1:30" s="23" customFormat="1" ht="78.75">
      <c r="A483" s="18" t="s">
        <v>724</v>
      </c>
      <c r="B483" s="19" t="s">
        <v>723</v>
      </c>
      <c r="C483" s="19"/>
      <c r="D483" s="19"/>
      <c r="E483" s="19"/>
      <c r="F483" s="19"/>
      <c r="G483" s="19"/>
      <c r="H483" s="19"/>
      <c r="I483" s="19"/>
      <c r="J483" s="19"/>
      <c r="K483" s="19"/>
      <c r="L483" s="19"/>
      <c r="M483" s="19"/>
      <c r="N483" s="19"/>
      <c r="O483" s="19"/>
      <c r="P483" s="19"/>
      <c r="Q483" s="20" t="s">
        <v>116</v>
      </c>
      <c r="R483" s="19" t="s">
        <v>68</v>
      </c>
      <c r="S483" s="19" t="s">
        <v>121</v>
      </c>
      <c r="T483" s="21">
        <v>19.899999999999999</v>
      </c>
      <c r="U483" s="22"/>
      <c r="V483" s="22"/>
      <c r="W483" s="22"/>
      <c r="X483" s="22"/>
      <c r="Y483" s="22"/>
      <c r="Z483" s="22"/>
      <c r="AA483" s="22"/>
      <c r="AB483" s="22"/>
      <c r="AC483" s="22"/>
      <c r="AD483" s="22"/>
    </row>
    <row r="484" spans="1:30" ht="63">
      <c r="A484" s="5" t="s">
        <v>725</v>
      </c>
      <c r="B484" s="6" t="s">
        <v>726</v>
      </c>
      <c r="C484" s="6"/>
      <c r="D484" s="6"/>
      <c r="E484" s="6"/>
      <c r="F484" s="6"/>
      <c r="G484" s="6"/>
      <c r="H484" s="6"/>
      <c r="I484" s="6"/>
      <c r="J484" s="6"/>
      <c r="K484" s="6"/>
      <c r="L484" s="6"/>
      <c r="M484" s="6"/>
      <c r="N484" s="6"/>
      <c r="O484" s="6"/>
      <c r="P484" s="6"/>
      <c r="Q484" s="4"/>
      <c r="R484" s="6"/>
      <c r="S484" s="6"/>
      <c r="T484" s="7">
        <v>160</v>
      </c>
      <c r="U484" s="8"/>
      <c r="V484" s="8"/>
      <c r="W484" s="8"/>
      <c r="X484" s="8"/>
      <c r="Y484" s="8"/>
      <c r="Z484" s="8"/>
      <c r="AA484" s="8"/>
      <c r="AB484" s="8"/>
      <c r="AC484" s="8"/>
      <c r="AD484" s="8"/>
    </row>
    <row r="485" spans="1:30" s="23" customFormat="1" ht="63">
      <c r="A485" s="18" t="s">
        <v>727</v>
      </c>
      <c r="B485" s="19" t="s">
        <v>726</v>
      </c>
      <c r="C485" s="19"/>
      <c r="D485" s="19"/>
      <c r="E485" s="19"/>
      <c r="F485" s="19"/>
      <c r="G485" s="19"/>
      <c r="H485" s="19"/>
      <c r="I485" s="19"/>
      <c r="J485" s="19"/>
      <c r="K485" s="19"/>
      <c r="L485" s="19"/>
      <c r="M485" s="19"/>
      <c r="N485" s="19"/>
      <c r="O485" s="19"/>
      <c r="P485" s="19"/>
      <c r="Q485" s="20" t="s">
        <v>123</v>
      </c>
      <c r="R485" s="19" t="s">
        <v>26</v>
      </c>
      <c r="S485" s="19" t="s">
        <v>131</v>
      </c>
      <c r="T485" s="21">
        <v>160</v>
      </c>
      <c r="U485" s="22"/>
      <c r="V485" s="22"/>
      <c r="W485" s="22"/>
      <c r="X485" s="22"/>
      <c r="Y485" s="22"/>
      <c r="Z485" s="22"/>
      <c r="AA485" s="22"/>
      <c r="AB485" s="22"/>
      <c r="AC485" s="22"/>
      <c r="AD485" s="22"/>
    </row>
    <row r="486" spans="1:30" ht="63">
      <c r="A486" s="5" t="s">
        <v>728</v>
      </c>
      <c r="B486" s="6" t="s">
        <v>729</v>
      </c>
      <c r="C486" s="6"/>
      <c r="D486" s="6"/>
      <c r="E486" s="6"/>
      <c r="F486" s="6"/>
      <c r="G486" s="6"/>
      <c r="H486" s="6"/>
      <c r="I486" s="6"/>
      <c r="J486" s="6"/>
      <c r="K486" s="6"/>
      <c r="L486" s="6"/>
      <c r="M486" s="6"/>
      <c r="N486" s="6"/>
      <c r="O486" s="6"/>
      <c r="P486" s="6"/>
      <c r="Q486" s="4"/>
      <c r="R486" s="6"/>
      <c r="S486" s="6"/>
      <c r="T486" s="7">
        <v>44</v>
      </c>
      <c r="U486" s="8"/>
      <c r="V486" s="8"/>
      <c r="W486" s="8"/>
      <c r="X486" s="8"/>
      <c r="Y486" s="8"/>
      <c r="Z486" s="8"/>
      <c r="AA486" s="8"/>
      <c r="AB486" s="8"/>
      <c r="AC486" s="8"/>
      <c r="AD486" s="8"/>
    </row>
    <row r="487" spans="1:30" s="23" customFormat="1" ht="78.75">
      <c r="A487" s="18" t="s">
        <v>730</v>
      </c>
      <c r="B487" s="19" t="s">
        <v>729</v>
      </c>
      <c r="C487" s="19"/>
      <c r="D487" s="19"/>
      <c r="E487" s="19"/>
      <c r="F487" s="19"/>
      <c r="G487" s="19"/>
      <c r="H487" s="19"/>
      <c r="I487" s="19"/>
      <c r="J487" s="19"/>
      <c r="K487" s="19"/>
      <c r="L487" s="19"/>
      <c r="M487" s="19"/>
      <c r="N487" s="19"/>
      <c r="O487" s="19"/>
      <c r="P487" s="19"/>
      <c r="Q487" s="20" t="s">
        <v>116</v>
      </c>
      <c r="R487" s="19" t="s">
        <v>232</v>
      </c>
      <c r="S487" s="19" t="s">
        <v>332</v>
      </c>
      <c r="T487" s="21">
        <v>44</v>
      </c>
      <c r="U487" s="22"/>
      <c r="V487" s="22"/>
      <c r="W487" s="22"/>
      <c r="X487" s="22"/>
      <c r="Y487" s="22"/>
      <c r="Z487" s="22"/>
      <c r="AA487" s="22"/>
      <c r="AB487" s="22"/>
      <c r="AC487" s="22"/>
      <c r="AD487" s="22"/>
    </row>
    <row r="488" spans="1:30" ht="78.75">
      <c r="A488" s="9" t="s">
        <v>731</v>
      </c>
      <c r="B488" s="6" t="s">
        <v>732</v>
      </c>
      <c r="C488" s="6"/>
      <c r="D488" s="6"/>
      <c r="E488" s="6"/>
      <c r="F488" s="6"/>
      <c r="G488" s="6"/>
      <c r="H488" s="6"/>
      <c r="I488" s="6"/>
      <c r="J488" s="6"/>
      <c r="K488" s="6"/>
      <c r="L488" s="6"/>
      <c r="M488" s="6"/>
      <c r="N488" s="6"/>
      <c r="O488" s="6"/>
      <c r="P488" s="6"/>
      <c r="Q488" s="4"/>
      <c r="R488" s="6"/>
      <c r="S488" s="6"/>
      <c r="T488" s="7">
        <v>4.5</v>
      </c>
      <c r="U488" s="8"/>
      <c r="V488" s="8"/>
      <c r="W488" s="8"/>
      <c r="X488" s="8"/>
      <c r="Y488" s="8"/>
      <c r="Z488" s="8"/>
      <c r="AA488" s="8"/>
      <c r="AB488" s="8"/>
      <c r="AC488" s="8"/>
      <c r="AD488" s="8"/>
    </row>
    <row r="489" spans="1:30" s="23" customFormat="1" ht="78.75">
      <c r="A489" s="18" t="s">
        <v>733</v>
      </c>
      <c r="B489" s="19" t="s">
        <v>732</v>
      </c>
      <c r="C489" s="19"/>
      <c r="D489" s="19"/>
      <c r="E489" s="19"/>
      <c r="F489" s="19"/>
      <c r="G489" s="19"/>
      <c r="H489" s="19"/>
      <c r="I489" s="19"/>
      <c r="J489" s="19"/>
      <c r="K489" s="19"/>
      <c r="L489" s="19"/>
      <c r="M489" s="19"/>
      <c r="N489" s="19"/>
      <c r="O489" s="19"/>
      <c r="P489" s="19"/>
      <c r="Q489" s="20" t="s">
        <v>116</v>
      </c>
      <c r="R489" s="19" t="s">
        <v>26</v>
      </c>
      <c r="S489" s="19" t="s">
        <v>131</v>
      </c>
      <c r="T489" s="21">
        <v>4.5</v>
      </c>
      <c r="U489" s="22"/>
      <c r="V489" s="22"/>
      <c r="W489" s="22"/>
      <c r="X489" s="22"/>
      <c r="Y489" s="22"/>
      <c r="Z489" s="22"/>
      <c r="AA489" s="22"/>
      <c r="AB489" s="22"/>
      <c r="AC489" s="22"/>
      <c r="AD489" s="22"/>
    </row>
    <row r="490" spans="1:30" ht="78.75">
      <c r="A490" s="9" t="s">
        <v>734</v>
      </c>
      <c r="B490" s="6" t="s">
        <v>735</v>
      </c>
      <c r="C490" s="6"/>
      <c r="D490" s="6"/>
      <c r="E490" s="6"/>
      <c r="F490" s="6"/>
      <c r="G490" s="6"/>
      <c r="H490" s="6"/>
      <c r="I490" s="6"/>
      <c r="J490" s="6"/>
      <c r="K490" s="6"/>
      <c r="L490" s="6"/>
      <c r="M490" s="6"/>
      <c r="N490" s="6"/>
      <c r="O490" s="6"/>
      <c r="P490" s="6"/>
      <c r="Q490" s="4"/>
      <c r="R490" s="6"/>
      <c r="S490" s="6"/>
      <c r="T490" s="7">
        <v>219</v>
      </c>
      <c r="U490" s="8"/>
      <c r="V490" s="8"/>
      <c r="W490" s="8"/>
      <c r="X490" s="8"/>
      <c r="Y490" s="8"/>
      <c r="Z490" s="8"/>
      <c r="AA490" s="8"/>
      <c r="AB490" s="8"/>
      <c r="AC490" s="8"/>
      <c r="AD490" s="8"/>
    </row>
    <row r="491" spans="1:30" s="23" customFormat="1" ht="94.5">
      <c r="A491" s="18" t="s">
        <v>736</v>
      </c>
      <c r="B491" s="19" t="s">
        <v>735</v>
      </c>
      <c r="C491" s="19"/>
      <c r="D491" s="19"/>
      <c r="E491" s="19"/>
      <c r="F491" s="19"/>
      <c r="G491" s="19"/>
      <c r="H491" s="19"/>
      <c r="I491" s="19"/>
      <c r="J491" s="19"/>
      <c r="K491" s="19"/>
      <c r="L491" s="19"/>
      <c r="M491" s="19"/>
      <c r="N491" s="19"/>
      <c r="O491" s="19"/>
      <c r="P491" s="19"/>
      <c r="Q491" s="20" t="s">
        <v>116</v>
      </c>
      <c r="R491" s="19" t="s">
        <v>26</v>
      </c>
      <c r="S491" s="19" t="s">
        <v>131</v>
      </c>
      <c r="T491" s="21">
        <v>219</v>
      </c>
      <c r="U491" s="22"/>
      <c r="V491" s="22"/>
      <c r="W491" s="22"/>
      <c r="X491" s="22"/>
      <c r="Y491" s="22"/>
      <c r="Z491" s="22"/>
      <c r="AA491" s="22"/>
      <c r="AB491" s="22"/>
      <c r="AC491" s="22"/>
      <c r="AD491" s="22"/>
    </row>
    <row r="492" spans="1:30" ht="78.75">
      <c r="A492" s="9" t="s">
        <v>737</v>
      </c>
      <c r="B492" s="6" t="s">
        <v>738</v>
      </c>
      <c r="C492" s="6"/>
      <c r="D492" s="6"/>
      <c r="E492" s="6"/>
      <c r="F492" s="6"/>
      <c r="G492" s="6"/>
      <c r="H492" s="6"/>
      <c r="I492" s="6"/>
      <c r="J492" s="6"/>
      <c r="K492" s="6"/>
      <c r="L492" s="6"/>
      <c r="M492" s="6"/>
      <c r="N492" s="6"/>
      <c r="O492" s="6"/>
      <c r="P492" s="6"/>
      <c r="Q492" s="4"/>
      <c r="R492" s="6"/>
      <c r="S492" s="6"/>
      <c r="T492" s="7">
        <v>414.4</v>
      </c>
      <c r="U492" s="8"/>
      <c r="V492" s="8"/>
      <c r="W492" s="8"/>
      <c r="X492" s="8"/>
      <c r="Y492" s="8"/>
      <c r="Z492" s="8"/>
      <c r="AA492" s="8"/>
      <c r="AB492" s="8"/>
      <c r="AC492" s="8"/>
      <c r="AD492" s="8"/>
    </row>
    <row r="493" spans="1:30" s="23" customFormat="1" ht="94.5">
      <c r="A493" s="18" t="s">
        <v>739</v>
      </c>
      <c r="B493" s="19" t="s">
        <v>738</v>
      </c>
      <c r="C493" s="19"/>
      <c r="D493" s="19"/>
      <c r="E493" s="19"/>
      <c r="F493" s="19"/>
      <c r="G493" s="19"/>
      <c r="H493" s="19"/>
      <c r="I493" s="19"/>
      <c r="J493" s="19"/>
      <c r="K493" s="19"/>
      <c r="L493" s="19"/>
      <c r="M493" s="19"/>
      <c r="N493" s="19"/>
      <c r="O493" s="19"/>
      <c r="P493" s="19"/>
      <c r="Q493" s="20" t="s">
        <v>116</v>
      </c>
      <c r="R493" s="19" t="s">
        <v>121</v>
      </c>
      <c r="S493" s="19" t="s">
        <v>26</v>
      </c>
      <c r="T493" s="21">
        <v>414.4</v>
      </c>
      <c r="U493" s="22"/>
      <c r="V493" s="22"/>
      <c r="W493" s="22"/>
      <c r="X493" s="22"/>
      <c r="Y493" s="22"/>
      <c r="Z493" s="22"/>
      <c r="AA493" s="22"/>
      <c r="AB493" s="22"/>
      <c r="AC493" s="22"/>
      <c r="AD493" s="22"/>
    </row>
    <row r="494" spans="1:30" ht="94.5">
      <c r="A494" s="9" t="s">
        <v>740</v>
      </c>
      <c r="B494" s="6" t="s">
        <v>741</v>
      </c>
      <c r="C494" s="6"/>
      <c r="D494" s="6"/>
      <c r="E494" s="6"/>
      <c r="F494" s="6"/>
      <c r="G494" s="6"/>
      <c r="H494" s="6"/>
      <c r="I494" s="6"/>
      <c r="J494" s="6"/>
      <c r="K494" s="6"/>
      <c r="L494" s="6"/>
      <c r="M494" s="6"/>
      <c r="N494" s="6"/>
      <c r="O494" s="6"/>
      <c r="P494" s="6"/>
      <c r="Q494" s="4"/>
      <c r="R494" s="6"/>
      <c r="S494" s="6"/>
      <c r="T494" s="7">
        <v>4469.5</v>
      </c>
      <c r="U494" s="8"/>
      <c r="V494" s="8"/>
      <c r="W494" s="8"/>
      <c r="X494" s="8"/>
      <c r="Y494" s="8"/>
      <c r="Z494" s="8"/>
      <c r="AA494" s="8"/>
      <c r="AB494" s="8"/>
      <c r="AC494" s="8"/>
      <c r="AD494" s="8"/>
    </row>
    <row r="495" spans="1:30" s="23" customFormat="1" ht="110.25">
      <c r="A495" s="18" t="s">
        <v>742</v>
      </c>
      <c r="B495" s="19" t="s">
        <v>741</v>
      </c>
      <c r="C495" s="19"/>
      <c r="D495" s="19"/>
      <c r="E495" s="19"/>
      <c r="F495" s="19"/>
      <c r="G495" s="19"/>
      <c r="H495" s="19"/>
      <c r="I495" s="19"/>
      <c r="J495" s="19"/>
      <c r="K495" s="19"/>
      <c r="L495" s="19"/>
      <c r="M495" s="19"/>
      <c r="N495" s="19"/>
      <c r="O495" s="19"/>
      <c r="P495" s="19"/>
      <c r="Q495" s="20" t="s">
        <v>18</v>
      </c>
      <c r="R495" s="19" t="s">
        <v>68</v>
      </c>
      <c r="S495" s="19" t="s">
        <v>20</v>
      </c>
      <c r="T495" s="21">
        <v>4469.5</v>
      </c>
      <c r="U495" s="22"/>
      <c r="V495" s="22"/>
      <c r="W495" s="22"/>
      <c r="X495" s="22"/>
      <c r="Y495" s="22"/>
      <c r="Z495" s="22"/>
      <c r="AA495" s="22"/>
      <c r="AB495" s="22"/>
      <c r="AC495" s="22"/>
      <c r="AD495" s="22"/>
    </row>
    <row r="496" spans="1:30" ht="78.75">
      <c r="A496" s="9" t="s">
        <v>743</v>
      </c>
      <c r="B496" s="6" t="s">
        <v>744</v>
      </c>
      <c r="C496" s="6"/>
      <c r="D496" s="6"/>
      <c r="E496" s="6"/>
      <c r="F496" s="6"/>
      <c r="G496" s="6"/>
      <c r="H496" s="6"/>
      <c r="I496" s="6"/>
      <c r="J496" s="6"/>
      <c r="K496" s="6"/>
      <c r="L496" s="6"/>
      <c r="M496" s="6"/>
      <c r="N496" s="6"/>
      <c r="O496" s="6"/>
      <c r="P496" s="6"/>
      <c r="Q496" s="4"/>
      <c r="R496" s="6"/>
      <c r="S496" s="6"/>
      <c r="T496" s="7">
        <v>8.6999999999999993</v>
      </c>
      <c r="U496" s="8"/>
      <c r="V496" s="8"/>
      <c r="W496" s="8"/>
      <c r="X496" s="8"/>
      <c r="Y496" s="8"/>
      <c r="Z496" s="8"/>
      <c r="AA496" s="8"/>
      <c r="AB496" s="8"/>
      <c r="AC496" s="8"/>
      <c r="AD496" s="8"/>
    </row>
    <row r="497" spans="1:30" s="23" customFormat="1" ht="94.5">
      <c r="A497" s="18" t="s">
        <v>745</v>
      </c>
      <c r="B497" s="19" t="s">
        <v>744</v>
      </c>
      <c r="C497" s="19"/>
      <c r="D497" s="19"/>
      <c r="E497" s="19"/>
      <c r="F497" s="19"/>
      <c r="G497" s="19"/>
      <c r="H497" s="19"/>
      <c r="I497" s="19"/>
      <c r="J497" s="19"/>
      <c r="K497" s="19"/>
      <c r="L497" s="19"/>
      <c r="M497" s="19"/>
      <c r="N497" s="19"/>
      <c r="O497" s="19"/>
      <c r="P497" s="19"/>
      <c r="Q497" s="20" t="s">
        <v>116</v>
      </c>
      <c r="R497" s="19" t="s">
        <v>26</v>
      </c>
      <c r="S497" s="19" t="s">
        <v>121</v>
      </c>
      <c r="T497" s="21">
        <v>8.6999999999999993</v>
      </c>
      <c r="U497" s="22"/>
      <c r="V497" s="22"/>
      <c r="W497" s="22"/>
      <c r="X497" s="22"/>
      <c r="Y497" s="22"/>
      <c r="Z497" s="22"/>
      <c r="AA497" s="22"/>
      <c r="AB497" s="22"/>
      <c r="AC497" s="22"/>
      <c r="AD497" s="22"/>
    </row>
    <row r="498" spans="1:30" ht="110.25">
      <c r="A498" s="9" t="s">
        <v>746</v>
      </c>
      <c r="B498" s="6" t="s">
        <v>747</v>
      </c>
      <c r="C498" s="6"/>
      <c r="D498" s="6"/>
      <c r="E498" s="6"/>
      <c r="F498" s="6"/>
      <c r="G498" s="6"/>
      <c r="H498" s="6"/>
      <c r="I498" s="6"/>
      <c r="J498" s="6"/>
      <c r="K498" s="6"/>
      <c r="L498" s="6"/>
      <c r="M498" s="6"/>
      <c r="N498" s="6"/>
      <c r="O498" s="6"/>
      <c r="P498" s="6"/>
      <c r="Q498" s="4"/>
      <c r="R498" s="6"/>
      <c r="S498" s="6"/>
      <c r="T498" s="7">
        <v>40000</v>
      </c>
      <c r="U498" s="8"/>
      <c r="V498" s="8"/>
      <c r="W498" s="8"/>
      <c r="X498" s="8"/>
      <c r="Y498" s="8"/>
      <c r="Z498" s="8"/>
      <c r="AA498" s="8"/>
      <c r="AB498" s="8"/>
      <c r="AC498" s="8"/>
      <c r="AD498" s="8"/>
    </row>
    <row r="499" spans="1:30" s="23" customFormat="1" ht="126">
      <c r="A499" s="18" t="s">
        <v>748</v>
      </c>
      <c r="B499" s="19" t="s">
        <v>747</v>
      </c>
      <c r="C499" s="19"/>
      <c r="D499" s="19"/>
      <c r="E499" s="19"/>
      <c r="F499" s="19"/>
      <c r="G499" s="19"/>
      <c r="H499" s="19"/>
      <c r="I499" s="19"/>
      <c r="J499" s="19"/>
      <c r="K499" s="19"/>
      <c r="L499" s="19"/>
      <c r="M499" s="19"/>
      <c r="N499" s="19"/>
      <c r="O499" s="19"/>
      <c r="P499" s="19"/>
      <c r="Q499" s="20" t="s">
        <v>18</v>
      </c>
      <c r="R499" s="19" t="s">
        <v>19</v>
      </c>
      <c r="S499" s="19" t="s">
        <v>26</v>
      </c>
      <c r="T499" s="21">
        <v>40000</v>
      </c>
      <c r="U499" s="22"/>
      <c r="V499" s="22"/>
      <c r="W499" s="22"/>
      <c r="X499" s="22"/>
      <c r="Y499" s="22"/>
      <c r="Z499" s="22"/>
      <c r="AA499" s="22"/>
      <c r="AB499" s="22"/>
      <c r="AC499" s="22"/>
      <c r="AD499" s="22"/>
    </row>
    <row r="500" spans="1:30" ht="141.75">
      <c r="A500" s="9" t="s">
        <v>749</v>
      </c>
      <c r="B500" s="6" t="s">
        <v>750</v>
      </c>
      <c r="C500" s="6"/>
      <c r="D500" s="6"/>
      <c r="E500" s="6"/>
      <c r="F500" s="6"/>
      <c r="G500" s="6"/>
      <c r="H500" s="6"/>
      <c r="I500" s="6"/>
      <c r="J500" s="6"/>
      <c r="K500" s="6"/>
      <c r="L500" s="6"/>
      <c r="M500" s="6"/>
      <c r="N500" s="6"/>
      <c r="O500" s="6"/>
      <c r="P500" s="6"/>
      <c r="Q500" s="4"/>
      <c r="R500" s="6"/>
      <c r="S500" s="6"/>
      <c r="T500" s="7">
        <v>1536.2</v>
      </c>
      <c r="U500" s="8"/>
      <c r="V500" s="8"/>
      <c r="W500" s="8"/>
      <c r="X500" s="8"/>
      <c r="Y500" s="8"/>
      <c r="Z500" s="8"/>
      <c r="AA500" s="8"/>
      <c r="AB500" s="8"/>
      <c r="AC500" s="8"/>
      <c r="AD500" s="8"/>
    </row>
    <row r="501" spans="1:30" s="23" customFormat="1" ht="157.5">
      <c r="A501" s="18" t="s">
        <v>751</v>
      </c>
      <c r="B501" s="19" t="s">
        <v>750</v>
      </c>
      <c r="C501" s="19"/>
      <c r="D501" s="19"/>
      <c r="E501" s="19"/>
      <c r="F501" s="19"/>
      <c r="G501" s="19"/>
      <c r="H501" s="19"/>
      <c r="I501" s="19"/>
      <c r="J501" s="19"/>
      <c r="K501" s="19"/>
      <c r="L501" s="19"/>
      <c r="M501" s="19"/>
      <c r="N501" s="19"/>
      <c r="O501" s="19"/>
      <c r="P501" s="19"/>
      <c r="Q501" s="20" t="s">
        <v>18</v>
      </c>
      <c r="R501" s="19" t="s">
        <v>19</v>
      </c>
      <c r="S501" s="19" t="s">
        <v>19</v>
      </c>
      <c r="T501" s="21">
        <v>1536.2</v>
      </c>
      <c r="U501" s="22"/>
      <c r="V501" s="22"/>
      <c r="W501" s="22"/>
      <c r="X501" s="22"/>
      <c r="Y501" s="22"/>
      <c r="Z501" s="22"/>
      <c r="AA501" s="22"/>
      <c r="AB501" s="22"/>
      <c r="AC501" s="22"/>
      <c r="AD501" s="22"/>
    </row>
    <row r="502" spans="1:30" s="23" customFormat="1" ht="173.25">
      <c r="A502" s="26" t="s">
        <v>801</v>
      </c>
      <c r="B502" s="27" t="s">
        <v>802</v>
      </c>
      <c r="C502" s="27"/>
      <c r="D502" s="27"/>
      <c r="E502" s="27"/>
      <c r="F502" s="27"/>
      <c r="G502" s="27"/>
      <c r="H502" s="27"/>
      <c r="I502" s="27"/>
      <c r="J502" s="27"/>
      <c r="K502" s="27"/>
      <c r="L502" s="27"/>
      <c r="M502" s="27"/>
      <c r="N502" s="27"/>
      <c r="O502" s="27"/>
      <c r="P502" s="27"/>
      <c r="Q502" s="28"/>
      <c r="R502" s="27"/>
      <c r="S502" s="27"/>
      <c r="T502" s="29">
        <v>169.7</v>
      </c>
      <c r="U502" s="22"/>
      <c r="V502" s="22"/>
      <c r="W502" s="22"/>
      <c r="X502" s="22"/>
      <c r="Y502" s="22"/>
      <c r="Z502" s="22"/>
      <c r="AA502" s="22"/>
      <c r="AB502" s="22"/>
      <c r="AC502" s="22"/>
      <c r="AD502" s="22"/>
    </row>
    <row r="503" spans="1:30" s="23" customFormat="1" ht="204.75">
      <c r="A503" s="18" t="s">
        <v>803</v>
      </c>
      <c r="B503" s="15" t="s">
        <v>802</v>
      </c>
      <c r="C503" s="15"/>
      <c r="D503" s="15"/>
      <c r="E503" s="15"/>
      <c r="F503" s="15"/>
      <c r="G503" s="15"/>
      <c r="H503" s="15"/>
      <c r="I503" s="15"/>
      <c r="J503" s="15"/>
      <c r="K503" s="15"/>
      <c r="L503" s="15"/>
      <c r="M503" s="15"/>
      <c r="N503" s="15"/>
      <c r="O503" s="15"/>
      <c r="P503" s="15"/>
      <c r="Q503" s="16">
        <v>100</v>
      </c>
      <c r="R503" s="15" t="s">
        <v>26</v>
      </c>
      <c r="S503" s="15" t="s">
        <v>131</v>
      </c>
      <c r="T503" s="17">
        <v>169.7</v>
      </c>
      <c r="U503" s="22"/>
      <c r="V503" s="22"/>
      <c r="W503" s="22"/>
      <c r="X503" s="22"/>
      <c r="Y503" s="22"/>
      <c r="Z503" s="22"/>
      <c r="AA503" s="22"/>
      <c r="AB503" s="22"/>
      <c r="AC503" s="22"/>
      <c r="AD503" s="22"/>
    </row>
    <row r="504" spans="1:30" ht="94.5">
      <c r="A504" s="9" t="s">
        <v>752</v>
      </c>
      <c r="B504" s="6" t="s">
        <v>753</v>
      </c>
      <c r="C504" s="6"/>
      <c r="D504" s="6"/>
      <c r="E504" s="6"/>
      <c r="F504" s="6"/>
      <c r="G504" s="6"/>
      <c r="H504" s="6"/>
      <c r="I504" s="6"/>
      <c r="J504" s="6"/>
      <c r="K504" s="6"/>
      <c r="L504" s="6"/>
      <c r="M504" s="6"/>
      <c r="N504" s="6"/>
      <c r="O504" s="6"/>
      <c r="P504" s="6"/>
      <c r="Q504" s="4"/>
      <c r="R504" s="6"/>
      <c r="S504" s="6"/>
      <c r="T504" s="7">
        <v>21.7</v>
      </c>
      <c r="U504" s="8"/>
      <c r="V504" s="8"/>
      <c r="W504" s="8"/>
      <c r="X504" s="8"/>
      <c r="Y504" s="8"/>
      <c r="Z504" s="8"/>
      <c r="AA504" s="8"/>
      <c r="AB504" s="8"/>
      <c r="AC504" s="8"/>
      <c r="AD504" s="8"/>
    </row>
    <row r="505" spans="1:30" s="23" customFormat="1" ht="141.75">
      <c r="A505" s="18" t="s">
        <v>754</v>
      </c>
      <c r="B505" s="19" t="s">
        <v>753</v>
      </c>
      <c r="C505" s="19"/>
      <c r="D505" s="19"/>
      <c r="E505" s="19"/>
      <c r="F505" s="19"/>
      <c r="G505" s="19"/>
      <c r="H505" s="19"/>
      <c r="I505" s="19"/>
      <c r="J505" s="19"/>
      <c r="K505" s="19"/>
      <c r="L505" s="19"/>
      <c r="M505" s="19"/>
      <c r="N505" s="19"/>
      <c r="O505" s="19"/>
      <c r="P505" s="19"/>
      <c r="Q505" s="20" t="s">
        <v>111</v>
      </c>
      <c r="R505" s="19" t="s">
        <v>26</v>
      </c>
      <c r="S505" s="19" t="s">
        <v>131</v>
      </c>
      <c r="T505" s="21">
        <v>21.7</v>
      </c>
      <c r="U505" s="22"/>
      <c r="V505" s="22"/>
      <c r="W505" s="22"/>
      <c r="X505" s="22"/>
      <c r="Y505" s="22"/>
      <c r="Z505" s="22"/>
      <c r="AA505" s="22"/>
      <c r="AB505" s="22"/>
      <c r="AC505" s="22"/>
      <c r="AD505" s="22"/>
    </row>
    <row r="506" spans="1:30" ht="63">
      <c r="A506" s="5" t="s">
        <v>755</v>
      </c>
      <c r="B506" s="6" t="s">
        <v>756</v>
      </c>
      <c r="C506" s="6"/>
      <c r="D506" s="6"/>
      <c r="E506" s="6"/>
      <c r="F506" s="6"/>
      <c r="G506" s="6"/>
      <c r="H506" s="6"/>
      <c r="I506" s="6"/>
      <c r="J506" s="6"/>
      <c r="K506" s="6"/>
      <c r="L506" s="6"/>
      <c r="M506" s="6"/>
      <c r="N506" s="6"/>
      <c r="O506" s="6"/>
      <c r="P506" s="6"/>
      <c r="Q506" s="4"/>
      <c r="R506" s="6"/>
      <c r="S506" s="6"/>
      <c r="T506" s="7">
        <f>SUM(T507:T509)</f>
        <v>2094.1999999999998</v>
      </c>
      <c r="U506" s="8"/>
      <c r="V506" s="8"/>
      <c r="W506" s="8"/>
      <c r="X506" s="8"/>
      <c r="Y506" s="8"/>
      <c r="Z506" s="8"/>
      <c r="AA506" s="8"/>
      <c r="AB506" s="8"/>
      <c r="AC506" s="8"/>
      <c r="AD506" s="8"/>
    </row>
    <row r="507" spans="1:30" s="23" customFormat="1" ht="110.25">
      <c r="A507" s="18" t="s">
        <v>757</v>
      </c>
      <c r="B507" s="19" t="s">
        <v>756</v>
      </c>
      <c r="C507" s="19"/>
      <c r="D507" s="19"/>
      <c r="E507" s="19"/>
      <c r="F507" s="19"/>
      <c r="G507" s="19"/>
      <c r="H507" s="19"/>
      <c r="I507" s="19"/>
      <c r="J507" s="19"/>
      <c r="K507" s="19"/>
      <c r="L507" s="19"/>
      <c r="M507" s="19"/>
      <c r="N507" s="19"/>
      <c r="O507" s="19"/>
      <c r="P507" s="19"/>
      <c r="Q507" s="20" t="s">
        <v>111</v>
      </c>
      <c r="R507" s="19" t="s">
        <v>26</v>
      </c>
      <c r="S507" s="19" t="s">
        <v>131</v>
      </c>
      <c r="T507" s="21">
        <v>1670.9</v>
      </c>
      <c r="U507" s="22"/>
      <c r="V507" s="22"/>
      <c r="W507" s="22"/>
      <c r="X507" s="22"/>
      <c r="Y507" s="22"/>
      <c r="Z507" s="22"/>
      <c r="AA507" s="22"/>
      <c r="AB507" s="22"/>
      <c r="AC507" s="22"/>
      <c r="AD507" s="22"/>
    </row>
    <row r="508" spans="1:30" s="23" customFormat="1" ht="78.75">
      <c r="A508" s="18" t="s">
        <v>758</v>
      </c>
      <c r="B508" s="19" t="s">
        <v>756</v>
      </c>
      <c r="C508" s="19"/>
      <c r="D508" s="19"/>
      <c r="E508" s="19"/>
      <c r="F508" s="19"/>
      <c r="G508" s="19"/>
      <c r="H508" s="19"/>
      <c r="I508" s="19"/>
      <c r="J508" s="19"/>
      <c r="K508" s="19"/>
      <c r="L508" s="19"/>
      <c r="M508" s="19"/>
      <c r="N508" s="19"/>
      <c r="O508" s="19"/>
      <c r="P508" s="19"/>
      <c r="Q508" s="20" t="s">
        <v>116</v>
      </c>
      <c r="R508" s="19" t="s">
        <v>26</v>
      </c>
      <c r="S508" s="19" t="s">
        <v>131</v>
      </c>
      <c r="T508" s="21">
        <v>422.1</v>
      </c>
      <c r="U508" s="22"/>
      <c r="V508" s="22"/>
      <c r="W508" s="22"/>
      <c r="X508" s="22"/>
      <c r="Y508" s="22"/>
      <c r="Z508" s="22"/>
      <c r="AA508" s="22"/>
      <c r="AB508" s="22"/>
      <c r="AC508" s="22"/>
      <c r="AD508" s="22"/>
    </row>
    <row r="509" spans="1:30" s="23" customFormat="1" ht="63">
      <c r="A509" s="25" t="s">
        <v>759</v>
      </c>
      <c r="B509" s="19" t="s">
        <v>756</v>
      </c>
      <c r="C509" s="19"/>
      <c r="D509" s="19"/>
      <c r="E509" s="19"/>
      <c r="F509" s="19"/>
      <c r="G509" s="19"/>
      <c r="H509" s="19"/>
      <c r="I509" s="19"/>
      <c r="J509" s="19"/>
      <c r="K509" s="19"/>
      <c r="L509" s="19"/>
      <c r="M509" s="19"/>
      <c r="N509" s="19"/>
      <c r="O509" s="19"/>
      <c r="P509" s="19"/>
      <c r="Q509" s="20" t="s">
        <v>123</v>
      </c>
      <c r="R509" s="19" t="s">
        <v>26</v>
      </c>
      <c r="S509" s="19" t="s">
        <v>131</v>
      </c>
      <c r="T509" s="21">
        <v>1.2</v>
      </c>
      <c r="U509" s="22"/>
      <c r="V509" s="22"/>
      <c r="W509" s="22"/>
      <c r="X509" s="22"/>
      <c r="Y509" s="22"/>
      <c r="Z509" s="22"/>
      <c r="AA509" s="22"/>
      <c r="AB509" s="22"/>
      <c r="AC509" s="22"/>
      <c r="AD509" s="22"/>
    </row>
    <row r="510" spans="1:30" ht="78.75">
      <c r="A510" s="9" t="s">
        <v>760</v>
      </c>
      <c r="B510" s="6" t="s">
        <v>761</v>
      </c>
      <c r="C510" s="6"/>
      <c r="D510" s="6"/>
      <c r="E510" s="6"/>
      <c r="F510" s="6"/>
      <c r="G510" s="6"/>
      <c r="H510" s="6"/>
      <c r="I510" s="6"/>
      <c r="J510" s="6"/>
      <c r="K510" s="6"/>
      <c r="L510" s="6"/>
      <c r="M510" s="6"/>
      <c r="N510" s="6"/>
      <c r="O510" s="6"/>
      <c r="P510" s="6"/>
      <c r="Q510" s="4"/>
      <c r="R510" s="6"/>
      <c r="S510" s="6"/>
      <c r="T510" s="7">
        <v>2675.9</v>
      </c>
      <c r="U510" s="8"/>
      <c r="V510" s="8"/>
      <c r="W510" s="8"/>
      <c r="X510" s="8"/>
      <c r="Y510" s="8"/>
      <c r="Z510" s="8"/>
      <c r="AA510" s="8"/>
      <c r="AB510" s="8"/>
      <c r="AC510" s="8"/>
      <c r="AD510" s="8"/>
    </row>
    <row r="511" spans="1:30" s="23" customFormat="1" ht="78.75">
      <c r="A511" s="18" t="s">
        <v>762</v>
      </c>
      <c r="B511" s="19" t="s">
        <v>761</v>
      </c>
      <c r="C511" s="19"/>
      <c r="D511" s="19"/>
      <c r="E511" s="19"/>
      <c r="F511" s="19"/>
      <c r="G511" s="19"/>
      <c r="H511" s="19"/>
      <c r="I511" s="19"/>
      <c r="J511" s="19"/>
      <c r="K511" s="19"/>
      <c r="L511" s="19"/>
      <c r="M511" s="19"/>
      <c r="N511" s="19"/>
      <c r="O511" s="19"/>
      <c r="P511" s="19"/>
      <c r="Q511" s="20" t="s">
        <v>123</v>
      </c>
      <c r="R511" s="19" t="s">
        <v>26</v>
      </c>
      <c r="S511" s="19" t="s">
        <v>131</v>
      </c>
      <c r="T511" s="21">
        <v>2675.9</v>
      </c>
      <c r="U511" s="22"/>
      <c r="V511" s="22"/>
      <c r="W511" s="22"/>
      <c r="X511" s="22"/>
      <c r="Y511" s="22"/>
      <c r="Z511" s="22"/>
      <c r="AA511" s="22"/>
      <c r="AB511" s="22"/>
      <c r="AC511" s="22"/>
      <c r="AD511" s="22"/>
    </row>
    <row r="512" spans="1:30" ht="94.5">
      <c r="A512" s="9" t="s">
        <v>763</v>
      </c>
      <c r="B512" s="6" t="s">
        <v>764</v>
      </c>
      <c r="C512" s="6"/>
      <c r="D512" s="6"/>
      <c r="E512" s="6"/>
      <c r="F512" s="6"/>
      <c r="G512" s="6"/>
      <c r="H512" s="6"/>
      <c r="I512" s="6"/>
      <c r="J512" s="6"/>
      <c r="K512" s="6"/>
      <c r="L512" s="6"/>
      <c r="M512" s="6"/>
      <c r="N512" s="6"/>
      <c r="O512" s="6"/>
      <c r="P512" s="6"/>
      <c r="Q512" s="4"/>
      <c r="R512" s="6"/>
      <c r="S512" s="6"/>
      <c r="T512" s="7">
        <f>T513+T514+T515</f>
        <v>2554.3999999999996</v>
      </c>
      <c r="U512" s="8"/>
      <c r="V512" s="8"/>
      <c r="W512" s="8"/>
      <c r="X512" s="8"/>
      <c r="Y512" s="8"/>
      <c r="Z512" s="8"/>
      <c r="AA512" s="8"/>
      <c r="AB512" s="8"/>
      <c r="AC512" s="8"/>
      <c r="AD512" s="8"/>
    </row>
    <row r="513" spans="1:30" s="23" customFormat="1" ht="126">
      <c r="A513" s="18" t="s">
        <v>765</v>
      </c>
      <c r="B513" s="19" t="s">
        <v>764</v>
      </c>
      <c r="C513" s="19"/>
      <c r="D513" s="19"/>
      <c r="E513" s="19"/>
      <c r="F513" s="19"/>
      <c r="G513" s="19"/>
      <c r="H513" s="19"/>
      <c r="I513" s="19"/>
      <c r="J513" s="19"/>
      <c r="K513" s="19"/>
      <c r="L513" s="19"/>
      <c r="M513" s="19"/>
      <c r="N513" s="19"/>
      <c r="O513" s="19"/>
      <c r="P513" s="19"/>
      <c r="Q513" s="20" t="s">
        <v>18</v>
      </c>
      <c r="R513" s="19" t="s">
        <v>68</v>
      </c>
      <c r="S513" s="19" t="s">
        <v>20</v>
      </c>
      <c r="T513" s="21">
        <v>489.5</v>
      </c>
      <c r="U513" s="22"/>
      <c r="V513" s="22"/>
      <c r="W513" s="22"/>
      <c r="X513" s="22"/>
      <c r="Y513" s="22"/>
      <c r="Z513" s="22"/>
      <c r="AA513" s="22"/>
      <c r="AB513" s="22"/>
      <c r="AC513" s="22"/>
      <c r="AD513" s="22"/>
    </row>
    <row r="514" spans="1:30" s="23" customFormat="1" ht="126">
      <c r="A514" s="18" t="s">
        <v>765</v>
      </c>
      <c r="B514" s="19" t="s">
        <v>764</v>
      </c>
      <c r="C514" s="19"/>
      <c r="D514" s="19"/>
      <c r="E514" s="19"/>
      <c r="F514" s="19"/>
      <c r="G514" s="19"/>
      <c r="H514" s="19"/>
      <c r="I514" s="19"/>
      <c r="J514" s="19"/>
      <c r="K514" s="19"/>
      <c r="L514" s="19"/>
      <c r="M514" s="19"/>
      <c r="N514" s="19"/>
      <c r="O514" s="19"/>
      <c r="P514" s="19"/>
      <c r="Q514" s="20" t="s">
        <v>18</v>
      </c>
      <c r="R514" s="19" t="s">
        <v>19</v>
      </c>
      <c r="S514" s="19" t="s">
        <v>26</v>
      </c>
      <c r="T514" s="21">
        <v>723.8</v>
      </c>
      <c r="U514" s="22"/>
      <c r="V514" s="22"/>
      <c r="W514" s="22"/>
      <c r="X514" s="22"/>
      <c r="Y514" s="22"/>
      <c r="Z514" s="22"/>
      <c r="AA514" s="22"/>
      <c r="AB514" s="22"/>
      <c r="AC514" s="22"/>
      <c r="AD514" s="22"/>
    </row>
    <row r="515" spans="1:30" s="23" customFormat="1" ht="126">
      <c r="A515" s="18" t="s">
        <v>765</v>
      </c>
      <c r="B515" s="19" t="s">
        <v>764</v>
      </c>
      <c r="C515" s="19"/>
      <c r="D515" s="19"/>
      <c r="E515" s="19"/>
      <c r="F515" s="19"/>
      <c r="G515" s="19"/>
      <c r="H515" s="19"/>
      <c r="I515" s="19"/>
      <c r="J515" s="19"/>
      <c r="K515" s="19"/>
      <c r="L515" s="19"/>
      <c r="M515" s="19"/>
      <c r="N515" s="19"/>
      <c r="O515" s="19"/>
      <c r="P515" s="19"/>
      <c r="Q515" s="20" t="s">
        <v>18</v>
      </c>
      <c r="R515" s="19" t="s">
        <v>19</v>
      </c>
      <c r="S515" s="19" t="s">
        <v>20</v>
      </c>
      <c r="T515" s="21">
        <v>1341.1</v>
      </c>
      <c r="U515" s="22"/>
      <c r="V515" s="22"/>
      <c r="W515" s="22"/>
      <c r="X515" s="22"/>
      <c r="Y515" s="22"/>
      <c r="Z515" s="22"/>
      <c r="AA515" s="22"/>
      <c r="AB515" s="22"/>
      <c r="AC515" s="22"/>
      <c r="AD515" s="22"/>
    </row>
    <row r="516" spans="1:30" ht="94.5">
      <c r="A516" s="9" t="s">
        <v>766</v>
      </c>
      <c r="B516" s="6" t="s">
        <v>767</v>
      </c>
      <c r="C516" s="6"/>
      <c r="D516" s="6"/>
      <c r="E516" s="6"/>
      <c r="F516" s="6"/>
      <c r="G516" s="6"/>
      <c r="H516" s="6"/>
      <c r="I516" s="6"/>
      <c r="J516" s="6"/>
      <c r="K516" s="6"/>
      <c r="L516" s="6"/>
      <c r="M516" s="6"/>
      <c r="N516" s="6"/>
      <c r="O516" s="6"/>
      <c r="P516" s="6"/>
      <c r="Q516" s="4"/>
      <c r="R516" s="6"/>
      <c r="S516" s="6"/>
      <c r="T516" s="7">
        <f>T517+T518</f>
        <v>152.4</v>
      </c>
      <c r="U516" s="8"/>
      <c r="V516" s="8"/>
      <c r="W516" s="8"/>
      <c r="X516" s="8"/>
      <c r="Y516" s="8"/>
      <c r="Z516" s="8"/>
      <c r="AA516" s="8"/>
      <c r="AB516" s="8"/>
      <c r="AC516" s="8"/>
      <c r="AD516" s="8"/>
    </row>
    <row r="517" spans="1:30" s="23" customFormat="1" ht="141.75">
      <c r="A517" s="18" t="s">
        <v>768</v>
      </c>
      <c r="B517" s="19" t="s">
        <v>767</v>
      </c>
      <c r="C517" s="19"/>
      <c r="D517" s="19"/>
      <c r="E517" s="19"/>
      <c r="F517" s="19"/>
      <c r="G517" s="19"/>
      <c r="H517" s="19"/>
      <c r="I517" s="19"/>
      <c r="J517" s="19"/>
      <c r="K517" s="19"/>
      <c r="L517" s="19"/>
      <c r="M517" s="19"/>
      <c r="N517" s="19"/>
      <c r="O517" s="19"/>
      <c r="P517" s="19"/>
      <c r="Q517" s="20" t="s">
        <v>111</v>
      </c>
      <c r="R517" s="19" t="s">
        <v>26</v>
      </c>
      <c r="S517" s="19" t="s">
        <v>131</v>
      </c>
      <c r="T517" s="21">
        <v>140.80000000000001</v>
      </c>
      <c r="U517" s="22"/>
      <c r="V517" s="22"/>
      <c r="W517" s="22"/>
      <c r="X517" s="22"/>
      <c r="Y517" s="22"/>
      <c r="Z517" s="22"/>
      <c r="AA517" s="22"/>
      <c r="AB517" s="22"/>
      <c r="AC517" s="22"/>
      <c r="AD517" s="22"/>
    </row>
    <row r="518" spans="1:30" s="23" customFormat="1" ht="110.25">
      <c r="A518" s="18" t="s">
        <v>769</v>
      </c>
      <c r="B518" s="19" t="s">
        <v>767</v>
      </c>
      <c r="C518" s="19"/>
      <c r="D518" s="19"/>
      <c r="E518" s="19"/>
      <c r="F518" s="19"/>
      <c r="G518" s="19"/>
      <c r="H518" s="19"/>
      <c r="I518" s="19"/>
      <c r="J518" s="19"/>
      <c r="K518" s="19"/>
      <c r="L518" s="19"/>
      <c r="M518" s="19"/>
      <c r="N518" s="19"/>
      <c r="O518" s="19"/>
      <c r="P518" s="19"/>
      <c r="Q518" s="20" t="s">
        <v>116</v>
      </c>
      <c r="R518" s="19" t="s">
        <v>26</v>
      </c>
      <c r="S518" s="19" t="s">
        <v>131</v>
      </c>
      <c r="T518" s="21">
        <v>11.6</v>
      </c>
      <c r="U518" s="22"/>
      <c r="V518" s="22"/>
      <c r="W518" s="22"/>
      <c r="X518" s="22"/>
      <c r="Y518" s="22"/>
      <c r="Z518" s="22"/>
      <c r="AA518" s="22"/>
      <c r="AB518" s="22"/>
      <c r="AC518" s="22"/>
      <c r="AD518" s="22"/>
    </row>
    <row r="519" spans="1:30" ht="63">
      <c r="A519" s="5" t="s">
        <v>770</v>
      </c>
      <c r="B519" s="6" t="s">
        <v>771</v>
      </c>
      <c r="C519" s="6"/>
      <c r="D519" s="6"/>
      <c r="E519" s="6"/>
      <c r="F519" s="6"/>
      <c r="G519" s="6"/>
      <c r="H519" s="6"/>
      <c r="I519" s="6"/>
      <c r="J519" s="6"/>
      <c r="K519" s="6"/>
      <c r="L519" s="6"/>
      <c r="M519" s="6"/>
      <c r="N519" s="6"/>
      <c r="O519" s="6"/>
      <c r="P519" s="6"/>
      <c r="Q519" s="4"/>
      <c r="R519" s="6"/>
      <c r="S519" s="6"/>
      <c r="T519" s="7">
        <v>475.6</v>
      </c>
      <c r="U519" s="8"/>
      <c r="V519" s="8"/>
      <c r="W519" s="8"/>
      <c r="X519" s="8"/>
      <c r="Y519" s="8"/>
      <c r="Z519" s="8"/>
      <c r="AA519" s="8"/>
      <c r="AB519" s="8"/>
      <c r="AC519" s="8"/>
      <c r="AD519" s="8"/>
    </row>
    <row r="520" spans="1:30" s="23" customFormat="1" ht="110.25">
      <c r="A520" s="18" t="s">
        <v>772</v>
      </c>
      <c r="B520" s="19" t="s">
        <v>771</v>
      </c>
      <c r="C520" s="19"/>
      <c r="D520" s="19"/>
      <c r="E520" s="19"/>
      <c r="F520" s="19"/>
      <c r="G520" s="19"/>
      <c r="H520" s="19"/>
      <c r="I520" s="19"/>
      <c r="J520" s="19"/>
      <c r="K520" s="19"/>
      <c r="L520" s="19"/>
      <c r="M520" s="19"/>
      <c r="N520" s="19"/>
      <c r="O520" s="19"/>
      <c r="P520" s="19"/>
      <c r="Q520" s="20" t="s">
        <v>111</v>
      </c>
      <c r="R520" s="19" t="s">
        <v>26</v>
      </c>
      <c r="S520" s="19" t="s">
        <v>232</v>
      </c>
      <c r="T520" s="21">
        <v>445.2</v>
      </c>
      <c r="U520" s="22"/>
      <c r="V520" s="22"/>
      <c r="W520" s="22"/>
      <c r="X520" s="22"/>
      <c r="Y520" s="22"/>
      <c r="Z520" s="22"/>
      <c r="AA520" s="22"/>
      <c r="AB520" s="22"/>
      <c r="AC520" s="22"/>
      <c r="AD520" s="22"/>
    </row>
    <row r="521" spans="1:30" s="23" customFormat="1" ht="78.75">
      <c r="A521" s="18" t="s">
        <v>773</v>
      </c>
      <c r="B521" s="19" t="s">
        <v>771</v>
      </c>
      <c r="C521" s="19"/>
      <c r="D521" s="19"/>
      <c r="E521" s="19"/>
      <c r="F521" s="19"/>
      <c r="G521" s="19"/>
      <c r="H521" s="19"/>
      <c r="I521" s="19"/>
      <c r="J521" s="19"/>
      <c r="K521" s="19"/>
      <c r="L521" s="19"/>
      <c r="M521" s="19"/>
      <c r="N521" s="19"/>
      <c r="O521" s="19"/>
      <c r="P521" s="19"/>
      <c r="Q521" s="20" t="s">
        <v>116</v>
      </c>
      <c r="R521" s="19" t="s">
        <v>26</v>
      </c>
      <c r="S521" s="19" t="s">
        <v>232</v>
      </c>
      <c r="T521" s="21">
        <v>30.4</v>
      </c>
      <c r="U521" s="22"/>
      <c r="V521" s="22"/>
      <c r="W521" s="22"/>
      <c r="X521" s="22"/>
      <c r="Y521" s="22"/>
      <c r="Z521" s="22"/>
      <c r="AA521" s="22"/>
      <c r="AB521" s="22"/>
      <c r="AC521" s="22"/>
      <c r="AD521" s="22"/>
    </row>
    <row r="522" spans="1:30" ht="78.75">
      <c r="A522" s="9" t="s">
        <v>774</v>
      </c>
      <c r="B522" s="6" t="s">
        <v>775</v>
      </c>
      <c r="C522" s="6"/>
      <c r="D522" s="6"/>
      <c r="E522" s="6"/>
      <c r="F522" s="6"/>
      <c r="G522" s="6"/>
      <c r="H522" s="6"/>
      <c r="I522" s="6"/>
      <c r="J522" s="6"/>
      <c r="K522" s="6"/>
      <c r="L522" s="6"/>
      <c r="M522" s="6"/>
      <c r="N522" s="6"/>
      <c r="O522" s="6"/>
      <c r="P522" s="6"/>
      <c r="Q522" s="4"/>
      <c r="R522" s="6"/>
      <c r="S522" s="6"/>
      <c r="T522" s="7">
        <v>465.2</v>
      </c>
      <c r="U522" s="8"/>
      <c r="V522" s="8"/>
      <c r="W522" s="8"/>
      <c r="X522" s="8"/>
      <c r="Y522" s="8"/>
      <c r="Z522" s="8"/>
      <c r="AA522" s="8"/>
      <c r="AB522" s="8"/>
      <c r="AC522" s="8"/>
      <c r="AD522" s="8"/>
    </row>
    <row r="523" spans="1:30" s="23" customFormat="1" ht="126">
      <c r="A523" s="18" t="s">
        <v>776</v>
      </c>
      <c r="B523" s="19" t="s">
        <v>775</v>
      </c>
      <c r="C523" s="19"/>
      <c r="D523" s="19"/>
      <c r="E523" s="19"/>
      <c r="F523" s="19"/>
      <c r="G523" s="19"/>
      <c r="H523" s="19"/>
      <c r="I523" s="19"/>
      <c r="J523" s="19"/>
      <c r="K523" s="19"/>
      <c r="L523" s="19"/>
      <c r="M523" s="19"/>
      <c r="N523" s="19"/>
      <c r="O523" s="19"/>
      <c r="P523" s="19"/>
      <c r="Q523" s="20" t="s">
        <v>111</v>
      </c>
      <c r="R523" s="19" t="s">
        <v>26</v>
      </c>
      <c r="S523" s="19" t="s">
        <v>232</v>
      </c>
      <c r="T523" s="21">
        <v>445.2</v>
      </c>
      <c r="U523" s="22"/>
      <c r="V523" s="22"/>
      <c r="W523" s="22"/>
      <c r="X523" s="22"/>
      <c r="Y523" s="22"/>
      <c r="Z523" s="22"/>
      <c r="AA523" s="22"/>
      <c r="AB523" s="22"/>
      <c r="AC523" s="22"/>
      <c r="AD523" s="22"/>
    </row>
    <row r="524" spans="1:30" s="23" customFormat="1" ht="94.5">
      <c r="A524" s="18" t="s">
        <v>777</v>
      </c>
      <c r="B524" s="19" t="s">
        <v>775</v>
      </c>
      <c r="C524" s="19"/>
      <c r="D524" s="19"/>
      <c r="E524" s="19"/>
      <c r="F524" s="19"/>
      <c r="G524" s="19"/>
      <c r="H524" s="19"/>
      <c r="I524" s="19"/>
      <c r="J524" s="19"/>
      <c r="K524" s="19"/>
      <c r="L524" s="19"/>
      <c r="M524" s="19"/>
      <c r="N524" s="19"/>
      <c r="O524" s="19"/>
      <c r="P524" s="19"/>
      <c r="Q524" s="20" t="s">
        <v>116</v>
      </c>
      <c r="R524" s="19" t="s">
        <v>26</v>
      </c>
      <c r="S524" s="19" t="s">
        <v>232</v>
      </c>
      <c r="T524" s="21">
        <v>20</v>
      </c>
      <c r="U524" s="22"/>
      <c r="V524" s="22"/>
      <c r="W524" s="22"/>
      <c r="X524" s="22"/>
      <c r="Y524" s="22"/>
      <c r="Z524" s="22"/>
      <c r="AA524" s="22"/>
      <c r="AB524" s="22"/>
      <c r="AC524" s="22"/>
      <c r="AD524" s="22"/>
    </row>
    <row r="525" spans="1:30" ht="110.25">
      <c r="A525" s="9" t="s">
        <v>778</v>
      </c>
      <c r="B525" s="6" t="s">
        <v>779</v>
      </c>
      <c r="C525" s="6"/>
      <c r="D525" s="6"/>
      <c r="E525" s="6"/>
      <c r="F525" s="6"/>
      <c r="G525" s="6"/>
      <c r="H525" s="6"/>
      <c r="I525" s="6"/>
      <c r="J525" s="6"/>
      <c r="K525" s="6"/>
      <c r="L525" s="6"/>
      <c r="M525" s="6"/>
      <c r="N525" s="6"/>
      <c r="O525" s="6"/>
      <c r="P525" s="6"/>
      <c r="Q525" s="4"/>
      <c r="R525" s="6"/>
      <c r="S525" s="6"/>
      <c r="T525" s="7">
        <v>0.3</v>
      </c>
      <c r="U525" s="8"/>
      <c r="V525" s="8"/>
      <c r="W525" s="8"/>
      <c r="X525" s="8"/>
      <c r="Y525" s="8"/>
      <c r="Z525" s="8"/>
      <c r="AA525" s="8"/>
      <c r="AB525" s="8"/>
      <c r="AC525" s="8"/>
      <c r="AD525" s="8"/>
    </row>
    <row r="526" spans="1:30" s="23" customFormat="1" ht="126">
      <c r="A526" s="18" t="s">
        <v>780</v>
      </c>
      <c r="B526" s="19" t="s">
        <v>779</v>
      </c>
      <c r="C526" s="19"/>
      <c r="D526" s="19"/>
      <c r="E526" s="19"/>
      <c r="F526" s="19"/>
      <c r="G526" s="19"/>
      <c r="H526" s="19"/>
      <c r="I526" s="19"/>
      <c r="J526" s="19"/>
      <c r="K526" s="19"/>
      <c r="L526" s="19"/>
      <c r="M526" s="19"/>
      <c r="N526" s="19"/>
      <c r="O526" s="19"/>
      <c r="P526" s="19"/>
      <c r="Q526" s="20" t="s">
        <v>116</v>
      </c>
      <c r="R526" s="19" t="s">
        <v>26</v>
      </c>
      <c r="S526" s="19" t="s">
        <v>232</v>
      </c>
      <c r="T526" s="21">
        <v>0.3</v>
      </c>
      <c r="U526" s="22"/>
      <c r="V526" s="22"/>
      <c r="W526" s="22"/>
      <c r="X526" s="22"/>
      <c r="Y526" s="22"/>
      <c r="Z526" s="22"/>
      <c r="AA526" s="22"/>
      <c r="AB526" s="22"/>
      <c r="AC526" s="22"/>
      <c r="AD526" s="22"/>
    </row>
    <row r="527" spans="1:30" ht="78.75">
      <c r="A527" s="9" t="s">
        <v>781</v>
      </c>
      <c r="B527" s="6" t="s">
        <v>782</v>
      </c>
      <c r="C527" s="6"/>
      <c r="D527" s="6"/>
      <c r="E527" s="6"/>
      <c r="F527" s="6"/>
      <c r="G527" s="6"/>
      <c r="H527" s="6"/>
      <c r="I527" s="6"/>
      <c r="J527" s="6"/>
      <c r="K527" s="6"/>
      <c r="L527" s="6"/>
      <c r="M527" s="6"/>
      <c r="N527" s="6"/>
      <c r="O527" s="6"/>
      <c r="P527" s="6"/>
      <c r="Q527" s="4"/>
      <c r="R527" s="6"/>
      <c r="S527" s="6"/>
      <c r="T527" s="7">
        <v>250</v>
      </c>
      <c r="U527" s="8"/>
      <c r="V527" s="8"/>
      <c r="W527" s="8"/>
      <c r="X527" s="8"/>
      <c r="Y527" s="8"/>
      <c r="Z527" s="8"/>
      <c r="AA527" s="8"/>
      <c r="AB527" s="8"/>
      <c r="AC527" s="8"/>
      <c r="AD527" s="8"/>
    </row>
    <row r="528" spans="1:30" s="23" customFormat="1" ht="78.75">
      <c r="A528" s="18" t="s">
        <v>783</v>
      </c>
      <c r="B528" s="19" t="s">
        <v>782</v>
      </c>
      <c r="C528" s="19"/>
      <c r="D528" s="19"/>
      <c r="E528" s="19"/>
      <c r="F528" s="19"/>
      <c r="G528" s="19"/>
      <c r="H528" s="19"/>
      <c r="I528" s="19"/>
      <c r="J528" s="19"/>
      <c r="K528" s="19"/>
      <c r="L528" s="19"/>
      <c r="M528" s="19"/>
      <c r="N528" s="19"/>
      <c r="O528" s="19"/>
      <c r="P528" s="19"/>
      <c r="Q528" s="20" t="s">
        <v>315</v>
      </c>
      <c r="R528" s="19" t="s">
        <v>576</v>
      </c>
      <c r="S528" s="19" t="s">
        <v>69</v>
      </c>
      <c r="T528" s="21">
        <v>250</v>
      </c>
      <c r="U528" s="22"/>
      <c r="V528" s="22"/>
      <c r="W528" s="22"/>
      <c r="X528" s="22"/>
      <c r="Y528" s="22"/>
      <c r="Z528" s="22"/>
      <c r="AA528" s="22"/>
      <c r="AB528" s="22"/>
      <c r="AC528" s="22"/>
      <c r="AD528" s="22"/>
    </row>
    <row r="529" spans="1:30" ht="63">
      <c r="A529" s="5" t="s">
        <v>784</v>
      </c>
      <c r="B529" s="6" t="s">
        <v>785</v>
      </c>
      <c r="C529" s="6"/>
      <c r="D529" s="6"/>
      <c r="E529" s="6"/>
      <c r="F529" s="6"/>
      <c r="G529" s="6"/>
      <c r="H529" s="6"/>
      <c r="I529" s="6"/>
      <c r="J529" s="6"/>
      <c r="K529" s="6"/>
      <c r="L529" s="6"/>
      <c r="M529" s="6"/>
      <c r="N529" s="6"/>
      <c r="O529" s="6"/>
      <c r="P529" s="6"/>
      <c r="Q529" s="4"/>
      <c r="R529" s="6"/>
      <c r="S529" s="6"/>
      <c r="T529" s="7">
        <v>439.7</v>
      </c>
      <c r="U529" s="8"/>
      <c r="V529" s="8"/>
      <c r="W529" s="8"/>
      <c r="X529" s="8"/>
      <c r="Y529" s="8"/>
      <c r="Z529" s="8"/>
      <c r="AA529" s="8"/>
      <c r="AB529" s="8"/>
      <c r="AC529" s="8"/>
      <c r="AD529" s="8"/>
    </row>
    <row r="530" spans="1:30" s="23" customFormat="1" ht="63">
      <c r="A530" s="25" t="s">
        <v>786</v>
      </c>
      <c r="B530" s="19" t="s">
        <v>785</v>
      </c>
      <c r="C530" s="19"/>
      <c r="D530" s="19"/>
      <c r="E530" s="19"/>
      <c r="F530" s="19"/>
      <c r="G530" s="19"/>
      <c r="H530" s="19"/>
      <c r="I530" s="19"/>
      <c r="J530" s="19"/>
      <c r="K530" s="19"/>
      <c r="L530" s="19"/>
      <c r="M530" s="19"/>
      <c r="N530" s="19"/>
      <c r="O530" s="19"/>
      <c r="P530" s="19"/>
      <c r="Q530" s="20" t="s">
        <v>315</v>
      </c>
      <c r="R530" s="19" t="s">
        <v>26</v>
      </c>
      <c r="S530" s="19" t="s">
        <v>232</v>
      </c>
      <c r="T530" s="21">
        <v>439.7</v>
      </c>
      <c r="U530" s="22"/>
      <c r="V530" s="22"/>
      <c r="W530" s="22"/>
      <c r="X530" s="22"/>
      <c r="Y530" s="22"/>
      <c r="Z530" s="22"/>
      <c r="AA530" s="22"/>
      <c r="AB530" s="22"/>
      <c r="AC530" s="22"/>
      <c r="AD530" s="22"/>
    </row>
    <row r="531" spans="1:30" ht="94.5">
      <c r="A531" s="9" t="s">
        <v>787</v>
      </c>
      <c r="B531" s="6" t="s">
        <v>788</v>
      </c>
      <c r="C531" s="6"/>
      <c r="D531" s="6"/>
      <c r="E531" s="6"/>
      <c r="F531" s="6"/>
      <c r="G531" s="6"/>
      <c r="H531" s="6"/>
      <c r="I531" s="6"/>
      <c r="J531" s="6"/>
      <c r="K531" s="6"/>
      <c r="L531" s="6"/>
      <c r="M531" s="6"/>
      <c r="N531" s="6"/>
      <c r="O531" s="6"/>
      <c r="P531" s="6"/>
      <c r="Q531" s="4"/>
      <c r="R531" s="6"/>
      <c r="S531" s="6"/>
      <c r="T531" s="7">
        <v>280</v>
      </c>
      <c r="U531" s="8"/>
      <c r="V531" s="8"/>
      <c r="W531" s="8"/>
      <c r="X531" s="8"/>
      <c r="Y531" s="8"/>
      <c r="Z531" s="8"/>
      <c r="AA531" s="8"/>
      <c r="AB531" s="8"/>
      <c r="AC531" s="8"/>
      <c r="AD531" s="8"/>
    </row>
    <row r="532" spans="1:30" s="23" customFormat="1" ht="94.5">
      <c r="A532" s="18" t="s">
        <v>789</v>
      </c>
      <c r="B532" s="19" t="s">
        <v>788</v>
      </c>
      <c r="C532" s="19"/>
      <c r="D532" s="19"/>
      <c r="E532" s="19"/>
      <c r="F532" s="19"/>
      <c r="G532" s="19"/>
      <c r="H532" s="19"/>
      <c r="I532" s="19"/>
      <c r="J532" s="19"/>
      <c r="K532" s="19"/>
      <c r="L532" s="19"/>
      <c r="M532" s="19"/>
      <c r="N532" s="19"/>
      <c r="O532" s="19"/>
      <c r="P532" s="19"/>
      <c r="Q532" s="20" t="s">
        <v>315</v>
      </c>
      <c r="R532" s="19" t="s">
        <v>576</v>
      </c>
      <c r="S532" s="19" t="s">
        <v>69</v>
      </c>
      <c r="T532" s="21">
        <v>280</v>
      </c>
      <c r="U532" s="22"/>
      <c r="V532" s="22"/>
      <c r="W532" s="22"/>
      <c r="X532" s="22"/>
      <c r="Y532" s="22"/>
      <c r="Z532" s="22"/>
      <c r="AA532" s="22"/>
      <c r="AB532" s="22"/>
      <c r="AC532" s="22"/>
      <c r="AD532" s="22"/>
    </row>
    <row r="533" spans="1:30" ht="47.25">
      <c r="A533" s="5" t="s">
        <v>790</v>
      </c>
      <c r="B533" s="6" t="s">
        <v>791</v>
      </c>
      <c r="C533" s="6"/>
      <c r="D533" s="6"/>
      <c r="E533" s="6"/>
      <c r="F533" s="6"/>
      <c r="G533" s="6"/>
      <c r="H533" s="6"/>
      <c r="I533" s="6"/>
      <c r="J533" s="6"/>
      <c r="K533" s="6"/>
      <c r="L533" s="6"/>
      <c r="M533" s="6"/>
      <c r="N533" s="6"/>
      <c r="O533" s="6"/>
      <c r="P533" s="6"/>
      <c r="Q533" s="4"/>
      <c r="R533" s="6"/>
      <c r="S533" s="6"/>
      <c r="T533" s="7">
        <f>SUM(T534:T540)</f>
        <v>1696.4</v>
      </c>
      <c r="U533" s="8"/>
      <c r="V533" s="8"/>
      <c r="W533" s="8"/>
      <c r="X533" s="8"/>
      <c r="Y533" s="8"/>
      <c r="Z533" s="8"/>
      <c r="AA533" s="8"/>
      <c r="AB533" s="8"/>
      <c r="AC533" s="8"/>
      <c r="AD533" s="8"/>
    </row>
    <row r="534" spans="1:30" s="23" customFormat="1" ht="94.5">
      <c r="A534" s="18" t="s">
        <v>792</v>
      </c>
      <c r="B534" s="19" t="s">
        <v>791</v>
      </c>
      <c r="C534" s="19"/>
      <c r="D534" s="19"/>
      <c r="E534" s="19"/>
      <c r="F534" s="19"/>
      <c r="G534" s="19"/>
      <c r="H534" s="19"/>
      <c r="I534" s="19"/>
      <c r="J534" s="19"/>
      <c r="K534" s="19"/>
      <c r="L534" s="19"/>
      <c r="M534" s="19"/>
      <c r="N534" s="19"/>
      <c r="O534" s="19"/>
      <c r="P534" s="19"/>
      <c r="Q534" s="20" t="s">
        <v>111</v>
      </c>
      <c r="R534" s="19" t="s">
        <v>26</v>
      </c>
      <c r="S534" s="19" t="s">
        <v>131</v>
      </c>
      <c r="T534" s="21">
        <v>398.1</v>
      </c>
      <c r="U534" s="22"/>
      <c r="V534" s="22"/>
      <c r="W534" s="22"/>
      <c r="X534" s="22"/>
      <c r="Y534" s="22"/>
      <c r="Z534" s="22"/>
      <c r="AA534" s="22"/>
      <c r="AB534" s="22"/>
      <c r="AC534" s="22"/>
      <c r="AD534" s="22"/>
    </row>
    <row r="535" spans="1:30" s="23" customFormat="1" ht="63">
      <c r="A535" s="18" t="s">
        <v>793</v>
      </c>
      <c r="B535" s="19" t="s">
        <v>791</v>
      </c>
      <c r="C535" s="19"/>
      <c r="D535" s="19"/>
      <c r="E535" s="19"/>
      <c r="F535" s="19"/>
      <c r="G535" s="19"/>
      <c r="H535" s="19"/>
      <c r="I535" s="19"/>
      <c r="J535" s="19"/>
      <c r="K535" s="19"/>
      <c r="L535" s="19"/>
      <c r="M535" s="19"/>
      <c r="N535" s="19"/>
      <c r="O535" s="19"/>
      <c r="P535" s="19"/>
      <c r="Q535" s="20" t="s">
        <v>116</v>
      </c>
      <c r="R535" s="19" t="s">
        <v>26</v>
      </c>
      <c r="S535" s="19" t="s">
        <v>69</v>
      </c>
      <c r="T535" s="21">
        <v>13.1</v>
      </c>
      <c r="U535" s="22"/>
      <c r="V535" s="22"/>
      <c r="W535" s="22"/>
      <c r="X535" s="22"/>
      <c r="Y535" s="22"/>
      <c r="Z535" s="22"/>
      <c r="AA535" s="22"/>
      <c r="AB535" s="22"/>
      <c r="AC535" s="22"/>
      <c r="AD535" s="22"/>
    </row>
    <row r="536" spans="1:30" s="23" customFormat="1" ht="63">
      <c r="A536" s="18" t="s">
        <v>793</v>
      </c>
      <c r="B536" s="19" t="s">
        <v>791</v>
      </c>
      <c r="C536" s="19"/>
      <c r="D536" s="19"/>
      <c r="E536" s="19"/>
      <c r="F536" s="19"/>
      <c r="G536" s="19"/>
      <c r="H536" s="19"/>
      <c r="I536" s="19"/>
      <c r="J536" s="19"/>
      <c r="K536" s="19"/>
      <c r="L536" s="19"/>
      <c r="M536" s="19"/>
      <c r="N536" s="19"/>
      <c r="O536" s="19"/>
      <c r="P536" s="19"/>
      <c r="Q536" s="20" t="s">
        <v>116</v>
      </c>
      <c r="R536" s="19" t="s">
        <v>26</v>
      </c>
      <c r="S536" s="19" t="s">
        <v>131</v>
      </c>
      <c r="T536" s="21">
        <v>672.5</v>
      </c>
      <c r="U536" s="22"/>
      <c r="V536" s="22"/>
      <c r="W536" s="22"/>
      <c r="X536" s="22"/>
      <c r="Y536" s="22"/>
      <c r="Z536" s="22"/>
      <c r="AA536" s="22"/>
      <c r="AB536" s="22"/>
      <c r="AC536" s="22"/>
      <c r="AD536" s="22"/>
    </row>
    <row r="537" spans="1:30" s="23" customFormat="1" ht="63">
      <c r="A537" s="18" t="s">
        <v>793</v>
      </c>
      <c r="B537" s="19" t="s">
        <v>791</v>
      </c>
      <c r="C537" s="19"/>
      <c r="D537" s="19"/>
      <c r="E537" s="19"/>
      <c r="F537" s="19"/>
      <c r="G537" s="19"/>
      <c r="H537" s="19"/>
      <c r="I537" s="19"/>
      <c r="J537" s="19"/>
      <c r="K537" s="19"/>
      <c r="L537" s="19"/>
      <c r="M537" s="19"/>
      <c r="N537" s="19"/>
      <c r="O537" s="19"/>
      <c r="P537" s="19"/>
      <c r="Q537" s="20" t="s">
        <v>116</v>
      </c>
      <c r="R537" s="19" t="s">
        <v>232</v>
      </c>
      <c r="S537" s="19" t="s">
        <v>332</v>
      </c>
      <c r="T537" s="21">
        <v>4</v>
      </c>
      <c r="U537" s="22"/>
      <c r="V537" s="22"/>
      <c r="W537" s="22"/>
      <c r="X537" s="22"/>
      <c r="Y537" s="22"/>
      <c r="Z537" s="22"/>
      <c r="AA537" s="22"/>
      <c r="AB537" s="22"/>
      <c r="AC537" s="22"/>
      <c r="AD537" s="22"/>
    </row>
    <row r="538" spans="1:30" s="23" customFormat="1" ht="63">
      <c r="A538" s="25" t="s">
        <v>794</v>
      </c>
      <c r="B538" s="19" t="s">
        <v>791</v>
      </c>
      <c r="C538" s="19"/>
      <c r="D538" s="19"/>
      <c r="E538" s="19"/>
      <c r="F538" s="19"/>
      <c r="G538" s="19"/>
      <c r="H538" s="19"/>
      <c r="I538" s="19"/>
      <c r="J538" s="19"/>
      <c r="K538" s="19"/>
      <c r="L538" s="19"/>
      <c r="M538" s="19"/>
      <c r="N538" s="19"/>
      <c r="O538" s="19"/>
      <c r="P538" s="19"/>
      <c r="Q538" s="20" t="s">
        <v>173</v>
      </c>
      <c r="R538" s="19" t="s">
        <v>26</v>
      </c>
      <c r="S538" s="19" t="s">
        <v>131</v>
      </c>
      <c r="T538" s="21">
        <v>466.5</v>
      </c>
      <c r="U538" s="22"/>
      <c r="V538" s="22"/>
      <c r="W538" s="22"/>
      <c r="X538" s="22"/>
      <c r="Y538" s="22"/>
      <c r="Z538" s="22"/>
      <c r="AA538" s="22"/>
      <c r="AB538" s="22"/>
      <c r="AC538" s="22"/>
      <c r="AD538" s="22"/>
    </row>
    <row r="539" spans="1:30" s="23" customFormat="1" ht="47.25">
      <c r="A539" s="25" t="s">
        <v>795</v>
      </c>
      <c r="B539" s="19" t="s">
        <v>791</v>
      </c>
      <c r="C539" s="19"/>
      <c r="D539" s="19"/>
      <c r="E539" s="19"/>
      <c r="F539" s="19"/>
      <c r="G539" s="19"/>
      <c r="H539" s="19"/>
      <c r="I539" s="19"/>
      <c r="J539" s="19"/>
      <c r="K539" s="19"/>
      <c r="L539" s="19"/>
      <c r="M539" s="19"/>
      <c r="N539" s="19"/>
      <c r="O539" s="19"/>
      <c r="P539" s="19"/>
      <c r="Q539" s="20" t="s">
        <v>123</v>
      </c>
      <c r="R539" s="19" t="s">
        <v>26</v>
      </c>
      <c r="S539" s="19" t="s">
        <v>131</v>
      </c>
      <c r="T539" s="21">
        <v>89.8</v>
      </c>
      <c r="U539" s="22"/>
      <c r="V539" s="22"/>
      <c r="W539" s="22"/>
      <c r="X539" s="22"/>
      <c r="Y539" s="22"/>
      <c r="Z539" s="22"/>
      <c r="AA539" s="22"/>
      <c r="AB539" s="22"/>
      <c r="AC539" s="22"/>
      <c r="AD539" s="22"/>
    </row>
    <row r="540" spans="1:30" s="23" customFormat="1" ht="47.25">
      <c r="A540" s="25" t="s">
        <v>795</v>
      </c>
      <c r="B540" s="19" t="s">
        <v>791</v>
      </c>
      <c r="C540" s="19"/>
      <c r="D540" s="19"/>
      <c r="E540" s="19"/>
      <c r="F540" s="19"/>
      <c r="G540" s="19"/>
      <c r="H540" s="19"/>
      <c r="I540" s="19"/>
      <c r="J540" s="19"/>
      <c r="K540" s="19"/>
      <c r="L540" s="19"/>
      <c r="M540" s="19"/>
      <c r="N540" s="19"/>
      <c r="O540" s="19"/>
      <c r="P540" s="19"/>
      <c r="Q540" s="20" t="s">
        <v>123</v>
      </c>
      <c r="R540" s="19" t="s">
        <v>121</v>
      </c>
      <c r="S540" s="19" t="s">
        <v>20</v>
      </c>
      <c r="T540" s="21">
        <v>52.4</v>
      </c>
      <c r="U540" s="22"/>
      <c r="V540" s="22"/>
      <c r="W540" s="22"/>
      <c r="X540" s="22"/>
      <c r="Y540" s="22"/>
      <c r="Z540" s="22"/>
      <c r="AA540" s="22"/>
      <c r="AB540" s="22"/>
      <c r="AC540" s="22"/>
      <c r="AD540" s="22"/>
    </row>
  </sheetData>
  <mergeCells count="10">
    <mergeCell ref="A2:AD2"/>
    <mergeCell ref="A3:AD3"/>
    <mergeCell ref="A6:AD6"/>
    <mergeCell ref="A8:A9"/>
    <mergeCell ref="A4:AD4"/>
    <mergeCell ref="B8:B9"/>
    <mergeCell ref="Q8:Q9"/>
    <mergeCell ref="R8:R9"/>
    <mergeCell ref="S8:S9"/>
    <mergeCell ref="T8:T9"/>
  </mergeCells>
  <pageMargins left="1.17" right="0.39" top="0.78" bottom="0.78" header="0" footer="0"/>
  <pageSetup paperSize="9" scale="43"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2020 год</vt:lpstr>
      <vt:lpstr>'2020 год'!Заголовки_для_печати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dc:description>POI XSSF rep:2.51.0.556</dc:description>
  <cp:lastModifiedBy>user</cp:lastModifiedBy>
  <cp:lastPrinted>2021-03-19T07:04:08Z</cp:lastPrinted>
  <dcterms:created xsi:type="dcterms:W3CDTF">2020-12-28T05:50:51Z</dcterms:created>
  <dcterms:modified xsi:type="dcterms:W3CDTF">2021-03-19T07:04:21Z</dcterms:modified>
</cp:coreProperties>
</file>