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400" windowHeight="9525"/>
  </bookViews>
  <sheets>
    <sheet name="Приложение " sheetId="1" r:id="rId1"/>
  </sheets>
  <definedNames>
    <definedName name="_xlnm.Print_Area" localSheetId="0">'Приложение '!$A$1:$M$146</definedName>
  </definedNames>
  <calcPr calcId="125725"/>
</workbook>
</file>

<file path=xl/calcChain.xml><?xml version="1.0" encoding="utf-8"?>
<calcChain xmlns="http://schemas.openxmlformats.org/spreadsheetml/2006/main">
  <c r="K142" i="1"/>
  <c r="K139"/>
  <c r="K93"/>
  <c r="F145"/>
  <c r="E145"/>
  <c r="D145"/>
  <c r="M124"/>
  <c r="M136"/>
  <c r="L136"/>
  <c r="K136"/>
  <c r="L124"/>
  <c r="K124"/>
  <c r="M119"/>
  <c r="L119"/>
  <c r="K119"/>
  <c r="M111"/>
  <c r="L111"/>
  <c r="K111"/>
  <c r="M106"/>
  <c r="L106"/>
  <c r="K106"/>
  <c r="M103"/>
  <c r="L103"/>
  <c r="K103"/>
  <c r="M98"/>
  <c r="L98"/>
  <c r="K98"/>
  <c r="K96"/>
  <c r="M93"/>
  <c r="L93"/>
  <c r="M84"/>
  <c r="L84"/>
  <c r="K84"/>
  <c r="M81"/>
  <c r="L81"/>
  <c r="K81"/>
  <c r="M78"/>
  <c r="L78"/>
  <c r="K78"/>
  <c r="M75"/>
  <c r="L75"/>
  <c r="K75"/>
  <c r="M70"/>
  <c r="L70"/>
  <c r="K70"/>
  <c r="M67"/>
  <c r="L67"/>
  <c r="K67"/>
  <c r="M64"/>
  <c r="L64"/>
  <c r="K64"/>
  <c r="M62"/>
  <c r="L62"/>
  <c r="K62"/>
  <c r="M28"/>
  <c r="L28"/>
  <c r="K28"/>
  <c r="M25"/>
  <c r="L25"/>
  <c r="K25"/>
  <c r="M21"/>
  <c r="L21"/>
  <c r="K21"/>
  <c r="M90"/>
  <c r="L90"/>
  <c r="K90"/>
  <c r="M87"/>
  <c r="L87"/>
  <c r="K87"/>
  <c r="M58"/>
  <c r="L58"/>
  <c r="K58"/>
  <c r="M54"/>
  <c r="L54"/>
  <c r="K54"/>
  <c r="M50"/>
  <c r="L50"/>
  <c r="K50"/>
  <c r="M46"/>
  <c r="L46"/>
  <c r="K46"/>
  <c r="M43"/>
  <c r="L43"/>
  <c r="K43"/>
  <c r="M39"/>
  <c r="L39"/>
  <c r="K39"/>
  <c r="M34"/>
  <c r="L34"/>
  <c r="K34"/>
  <c r="M57" l="1"/>
  <c r="M145" s="1"/>
  <c r="L57"/>
  <c r="L145" s="1"/>
  <c r="K57"/>
  <c r="K145" s="1"/>
</calcChain>
</file>

<file path=xl/sharedStrings.xml><?xml version="1.0" encoding="utf-8"?>
<sst xmlns="http://schemas.openxmlformats.org/spreadsheetml/2006/main" count="271" uniqueCount="182">
  <si>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</si>
  <si>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</si>
  <si>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</si>
  <si>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</si>
  <si>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</si>
  <si>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</si>
  <si>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</si>
  <si>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</si>
  <si>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</si>
  <si>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</si>
  <si>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</si>
  <si>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</si>
  <si>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</si>
  <si>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</si>
  <si>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</si>
  <si>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</si>
  <si>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</si>
  <si>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</si>
  <si>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</si>
  <si>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</si>
  <si>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</si>
  <si>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</si>
  <si>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</si>
  <si>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</si>
  <si>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</si>
  <si>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</si>
  <si>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</si>
  <si>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</si>
  <si>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</si>
  <si>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2 02 3002405 0000 150</t>
  </si>
  <si>
    <t>2 02 35084 05 0000 150</t>
  </si>
  <si>
    <t>2 02 039999 05 0000 150</t>
  </si>
  <si>
    <t>2 02 35120 05 0000 150</t>
  </si>
  <si>
    <t>2 02 35573 05 0000 150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</si>
  <si>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</si>
  <si>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</si>
  <si>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</si>
  <si>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</si>
  <si>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</si>
  <si>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</si>
  <si>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</si>
  <si>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</si>
  <si>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</si>
  <si>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</si>
  <si>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</si>
  <si>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</si>
  <si>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</si>
  <si>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</si>
  <si>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</si>
  <si>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</si>
  <si>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</si>
  <si>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</si>
  <si>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</si>
  <si>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</si>
  <si>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</si>
  <si>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</si>
  <si>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</si>
  <si>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042P172160</t>
  </si>
  <si>
    <t>к  Решению Собрания депутатов Орловского района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</si>
  <si>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</si>
  <si>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</si>
  <si>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</si>
  <si>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</si>
  <si>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</si>
  <si>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</si>
  <si>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</si>
  <si>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0410072110</t>
  </si>
  <si>
    <t>0420072180</t>
  </si>
  <si>
    <t>0420072220</t>
  </si>
  <si>
    <t>0420072420</t>
  </si>
  <si>
    <t>0420072200</t>
  </si>
  <si>
    <t>0410052200</t>
  </si>
  <si>
    <t>0410072050</t>
  </si>
  <si>
    <t>0410072080</t>
  </si>
  <si>
    <t>0410072090</t>
  </si>
  <si>
    <t>0410072070</t>
  </si>
  <si>
    <t>0410072100</t>
  </si>
  <si>
    <t>0410072120</t>
  </si>
  <si>
    <t>0420072150</t>
  </si>
  <si>
    <t>0420072170</t>
  </si>
  <si>
    <t>0410072060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</si>
  <si>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</si>
  <si>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</si>
  <si>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</si>
  <si>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</si>
  <si>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</si>
  <si>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</si>
  <si>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</si>
  <si>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</si>
  <si>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</si>
  <si>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</si>
  <si>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2 02 30024 05 0000 151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</si>
  <si>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</si>
  <si>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</si>
  <si>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</si>
  <si>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</si>
  <si>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</si>
  <si>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</si>
  <si>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</si>
  <si>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</si>
  <si>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</si>
  <si>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0707</t>
  </si>
  <si>
    <t>0901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</si>
  <si>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</si>
  <si>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</si>
  <si>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</si>
  <si>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</si>
  <si>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</si>
  <si>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</si>
  <si>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</si>
  <si>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</si>
  <si>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</si>
  <si>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</si>
  <si>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15100R5083</t>
  </si>
  <si>
    <t>1006</t>
  </si>
  <si>
    <t>2023 год Сумма (тыс.руб)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</si>
  <si>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</si>
  <si>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</si>
  <si>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</si>
  <si>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</si>
  <si>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</si>
  <si>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</si>
  <si>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</si>
  <si>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Приложение 9</t>
  </si>
  <si>
    <t xml:space="preserve">Распределение субвенций бюджету Орловского района  на 2022 год и на плановый период  2023  и  2024 годов </t>
  </si>
  <si>
    <t>2022 год    Сумма (тыс.руб)</t>
  </si>
  <si>
    <t>2024 год Сумма (тыс.руб)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</si>
  <si>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sz val="10"/>
        <rFont val="Times New Roman"/>
        <family val="1"/>
        <charset val="204"/>
      </rPr>
      <t>статьей 7</t>
    </r>
    <r>
      <rPr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sz val="10"/>
        <rFont val="Times New Roman"/>
        <family val="1"/>
        <charset val="204"/>
      </rPr>
      <t>законом</t>
    </r>
    <r>
      <rPr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</si>
  <si>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</si>
  <si>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оплату жилищно-коммунальных услуг отдельным категориям граждан</t>
  </si>
  <si>
    <t>Субвенция на осуществление полномочий по осуществлению ежегодной денежной выплаты лицам, награжденным нагрудным знаком «Почетный донор России»</t>
  </si>
  <si>
    <t>Субвенцияна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</si>
  <si>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Субвенция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</si>
  <si>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частями 11, 12 статьи 6 Областного закона от 3 сентября 2014 года № 222-ЗС «О социальном обслуживании граждан в Ростовской области»  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</si>
  <si>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</si>
  <si>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</si>
  <si>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осуществление полномочий по созданию и обеспечению деятельности комиссий по делам несовершеннолетних и защите их прав</t>
  </si>
  <si>
    <t xml:space="preserve">Субвенция на осуществление полномочий по выплате пособия на ребенка   </t>
  </si>
  <si>
    <t xml:space="preserve">Субвенция на осуществление полномочий по определению в соответствии с частью 1 статьи 112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
</t>
  </si>
  <si>
    <t xml:space="preserve"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   </t>
  </si>
  <si>
    <t xml:space="preserve"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  </t>
  </si>
  <si>
    <t>Субвенция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</si>
  <si>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</si>
  <si>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 </t>
  </si>
  <si>
    <t xml:space="preserve"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 </t>
  </si>
  <si>
    <t xml:space="preserve"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  </t>
  </si>
  <si>
    <t xml:space="preserve">Субвенция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 </t>
  </si>
  <si>
    <t xml:space="preserve"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</si>
  <si>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Субвенция на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</si>
  <si>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Cубвенции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в соответствии со статьями 14, 16, 21 Федерального закона от 12 января 1995 года № 5-ФЗ «О ветеранах», вставших на учет до 1 января 2005 года, в части приема и оформления необходимых документов</t>
  </si>
  <si>
    <t>2  02  35135  05  0000  150</t>
  </si>
  <si>
    <t>9990051350</t>
  </si>
  <si>
    <t>Cубвенция  на осуществление полномочий по предоставлению мер социальной поддержки по назначению и осуществлению ежемесячной выплаты в связи с рождением (усыновлением) первого ребенка</t>
  </si>
  <si>
    <t>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</si>
  <si>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</si>
  <si>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и на плановый период 2023 и 2024 годов"</t>
  </si>
  <si>
    <t xml:space="preserve">Субвенция  по на осуществление полномочий по предоставлению мер социальной поддержки тружеников тыла    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</si>
  <si>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</si>
  <si>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</si>
  <si>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</si>
  <si>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</si>
  <si>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</si>
  <si>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</si>
  <si>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</si>
  <si>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0410072510</t>
  </si>
  <si>
    <t>Субвенция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</si>
  <si>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</si>
  <si>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Субвенция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</t>
  </si>
  <si>
    <t>0140072430</t>
  </si>
  <si>
    <t>Субвенция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</si>
  <si>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>Субвенция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</si>
  <si>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 xml:space="preserve"> "О бюджете Орловского района на 2022 год</t>
  </si>
  <si>
    <t>043P372480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</si>
  <si>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</si>
  <si>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 xml:space="preserve"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</si>
  <si>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</si>
  <si>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</si>
  <si>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0410072520</t>
  </si>
  <si>
    <t>1530072330</t>
  </si>
  <si>
    <t>О внесении изменений в Решение Собрания депутатов Орловского района</t>
  </si>
  <si>
    <t>от 24.12.2021 г. № 16 "О бюджете Орловского района на 2022 год</t>
  </si>
  <si>
    <t>Приложение 6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</si>
</sst>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1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Fill="1"/>
    <xf numFmtId="0" fontId="10" fillId="0" borderId="0" xfId="0" applyFont="1" applyFill="1"/>
    <xf numFmtId="0" fontId="7" fillId="0" borderId="0" xfId="0" applyFont="1" applyFill="1" applyAlignment="1">
      <alignment horizontal="right"/>
    </xf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3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justify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166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0" fillId="0" borderId="1" xfId="0" applyFill="1" applyBorder="1"/>
    <xf numFmtId="49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wrapText="1"/>
    </xf>
    <xf numFmtId="0" fontId="3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165" fontId="4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0" fillId="2" borderId="0" xfId="0" applyFill="1" applyBorder="1"/>
    <xf numFmtId="0" fontId="13" fillId="0" borderId="0" xfId="0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4" fillId="0" borderId="1" xfId="0" applyFont="1" applyFill="1" applyBorder="1"/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0" fontId="1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154"/>
  <sheetViews>
    <sheetView tabSelected="1" view="pageBreakPreview" zoomScaleNormal="100" zoomScaleSheetLayoutView="100" workbookViewId="0">
      <selection activeCell="A10" sqref="A10:M10"/>
    </sheetView>
  </sheetViews>
  <sheetFormatPr defaultColWidth="9.140625" defaultRowHeight="15"/>
  <cols>
    <col min="1" max="1" width="7" style="1" customWidth="1"/>
    <col min="2" max="2" width="24" style="1" customWidth="1"/>
    <col min="3" max="3" width="19.85546875" style="2" customWidth="1"/>
    <col min="4" max="4" width="13.140625" style="5" customWidth="1"/>
    <col min="5" max="5" width="9.85546875" style="1" customWidth="1"/>
    <col min="6" max="6" width="12" style="1" customWidth="1"/>
    <col min="7" max="7" width="24.7109375" style="1" customWidth="1"/>
    <col min="8" max="8" width="9.140625" style="1"/>
    <col min="9" max="9" width="11.42578125" style="1" customWidth="1"/>
    <col min="10" max="10" width="9.140625" style="1"/>
    <col min="11" max="11" width="11.5703125" style="7" customWidth="1"/>
    <col min="12" max="12" width="11.5703125" style="1" customWidth="1"/>
    <col min="13" max="13" width="11" style="1" customWidth="1"/>
    <col min="14" max="146" width="9.140625" style="98"/>
    <col min="147" max="16384" width="9.140625" style="1"/>
  </cols>
  <sheetData>
    <row r="1" spans="1:13" ht="15.75">
      <c r="A1" s="129" t="s">
        <v>181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5.75">
      <c r="A2" s="129" t="s">
        <v>58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1:13" ht="15.75">
      <c r="A3" s="129" t="s">
        <v>179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</row>
    <row r="4" spans="1:13" ht="15.75">
      <c r="A4" s="129" t="s">
        <v>180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</row>
    <row r="5" spans="1:13" ht="15.75">
      <c r="A5" s="129" t="s">
        <v>155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</row>
    <row r="6" spans="1:13" ht="15.75">
      <c r="A6" s="129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</row>
    <row r="7" spans="1:13" ht="15.75">
      <c r="A7" s="126" t="s">
        <v>123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</row>
    <row r="8" spans="1:13" ht="15.75">
      <c r="A8" s="127" t="s">
        <v>58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</row>
    <row r="9" spans="1:13" ht="15.75">
      <c r="A9" s="127" t="s">
        <v>171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</row>
    <row r="10" spans="1:13" ht="15.75">
      <c r="A10" s="127" t="s">
        <v>155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</row>
    <row r="11" spans="1:13" ht="13.9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15" customHeight="1">
      <c r="G12" s="3"/>
      <c r="H12" s="3"/>
      <c r="I12" s="3"/>
      <c r="J12" s="3"/>
      <c r="K12" s="6"/>
      <c r="L12" s="3"/>
      <c r="M12" s="3"/>
    </row>
    <row r="13" spans="1:13" ht="15.75">
      <c r="A13" s="128" t="s">
        <v>124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</row>
    <row r="15" spans="1:13" ht="51.75" customHeight="1">
      <c r="A15" s="113" t="s">
        <v>0</v>
      </c>
      <c r="B15" s="123" t="s">
        <v>2</v>
      </c>
      <c r="C15" s="125" t="s">
        <v>3</v>
      </c>
      <c r="D15" s="124" t="s">
        <v>125</v>
      </c>
      <c r="E15" s="113" t="s">
        <v>115</v>
      </c>
      <c r="F15" s="113" t="s">
        <v>126</v>
      </c>
      <c r="G15" s="123" t="s">
        <v>89</v>
      </c>
      <c r="H15" s="113" t="s">
        <v>4</v>
      </c>
      <c r="I15" s="113"/>
      <c r="J15" s="113"/>
      <c r="K15" s="124" t="s">
        <v>125</v>
      </c>
      <c r="L15" s="113" t="s">
        <v>115</v>
      </c>
      <c r="M15" s="113" t="s">
        <v>126</v>
      </c>
    </row>
    <row r="16" spans="1:13" ht="25.5">
      <c r="A16" s="113"/>
      <c r="B16" s="123"/>
      <c r="C16" s="125"/>
      <c r="D16" s="124"/>
      <c r="E16" s="113"/>
      <c r="F16" s="113"/>
      <c r="G16" s="123"/>
      <c r="H16" s="8" t="s">
        <v>5</v>
      </c>
      <c r="I16" s="8" t="s">
        <v>6</v>
      </c>
      <c r="J16" s="8" t="s">
        <v>7</v>
      </c>
      <c r="K16" s="124"/>
      <c r="L16" s="113"/>
      <c r="M16" s="113"/>
    </row>
    <row r="17" spans="1:146">
      <c r="A17" s="8">
        <v>1</v>
      </c>
      <c r="B17" s="13">
        <v>2</v>
      </c>
      <c r="C17" s="10">
        <v>3</v>
      </c>
      <c r="D17" s="11">
        <v>4</v>
      </c>
      <c r="E17" s="8">
        <v>5</v>
      </c>
      <c r="F17" s="8">
        <v>6</v>
      </c>
      <c r="G17" s="8">
        <v>7</v>
      </c>
      <c r="H17" s="8">
        <v>8</v>
      </c>
      <c r="I17" s="8">
        <v>9</v>
      </c>
      <c r="J17" s="8">
        <v>10</v>
      </c>
      <c r="K17" s="14">
        <v>11</v>
      </c>
      <c r="L17" s="89">
        <v>12</v>
      </c>
      <c r="M17" s="89">
        <v>13</v>
      </c>
    </row>
    <row r="18" spans="1:146" ht="43.9" customHeight="1">
      <c r="A18" s="31">
        <v>1</v>
      </c>
      <c r="B18" s="69" t="s">
        <v>129</v>
      </c>
      <c r="C18" s="38" t="s">
        <v>1</v>
      </c>
      <c r="D18" s="34">
        <v>18692.599999999999</v>
      </c>
      <c r="E18" s="34">
        <v>18822.3</v>
      </c>
      <c r="F18" s="33">
        <v>18823.900000000001</v>
      </c>
      <c r="G18" s="37"/>
      <c r="H18" s="31"/>
      <c r="I18" s="31"/>
      <c r="J18" s="31"/>
      <c r="K18" s="34">
        <v>18692.599999999999</v>
      </c>
      <c r="L18" s="89">
        <v>18822.3</v>
      </c>
      <c r="M18" s="91">
        <v>18823.900000000001</v>
      </c>
    </row>
    <row r="19" spans="1:146" ht="151.15" customHeight="1">
      <c r="A19" s="31"/>
      <c r="B19" s="32"/>
      <c r="C19" s="38"/>
      <c r="D19" s="39"/>
      <c r="E19" s="34"/>
      <c r="F19" s="34"/>
      <c r="G19" s="32" t="s">
        <v>8</v>
      </c>
      <c r="H19" s="31">
        <v>1003</v>
      </c>
      <c r="I19" s="36" t="s">
        <v>63</v>
      </c>
      <c r="J19" s="31">
        <v>240</v>
      </c>
      <c r="K19" s="35">
        <v>270</v>
      </c>
      <c r="L19" s="72">
        <v>270</v>
      </c>
      <c r="M19" s="72">
        <v>270</v>
      </c>
    </row>
    <row r="20" spans="1:146" ht="14.25" customHeight="1">
      <c r="A20" s="31"/>
      <c r="B20" s="32"/>
      <c r="C20" s="38"/>
      <c r="D20" s="39"/>
      <c r="E20" s="34"/>
      <c r="F20" s="34"/>
      <c r="G20" s="37"/>
      <c r="H20" s="31">
        <v>1003</v>
      </c>
      <c r="I20" s="36" t="s">
        <v>63</v>
      </c>
      <c r="J20" s="31">
        <v>320</v>
      </c>
      <c r="K20" s="16">
        <v>18422.599999999999</v>
      </c>
      <c r="L20" s="16">
        <v>18552.3</v>
      </c>
      <c r="M20" s="16">
        <v>18553.900000000001</v>
      </c>
    </row>
    <row r="21" spans="1:146" ht="72" customHeight="1">
      <c r="A21" s="31">
        <v>2</v>
      </c>
      <c r="B21" s="69" t="s">
        <v>9</v>
      </c>
      <c r="C21" s="38" t="s">
        <v>24</v>
      </c>
      <c r="D21" s="33">
        <v>1818.7</v>
      </c>
      <c r="E21" s="33">
        <v>1845.1</v>
      </c>
      <c r="F21" s="33">
        <v>1914.9</v>
      </c>
      <c r="G21" s="37"/>
      <c r="H21" s="31"/>
      <c r="I21" s="36"/>
      <c r="J21" s="31"/>
      <c r="K21" s="33">
        <f>K22+K23+K24</f>
        <v>1818.7</v>
      </c>
      <c r="L21" s="91">
        <f>L22+L23+L24</f>
        <v>1845.1</v>
      </c>
      <c r="M21" s="91">
        <f>M22+M23+M24</f>
        <v>1914.9</v>
      </c>
    </row>
    <row r="22" spans="1:146" ht="123" customHeight="1">
      <c r="A22" s="31"/>
      <c r="B22" s="32"/>
      <c r="C22" s="38"/>
      <c r="D22" s="39"/>
      <c r="E22" s="34"/>
      <c r="F22" s="34"/>
      <c r="G22" s="95" t="s">
        <v>85</v>
      </c>
      <c r="H22" s="36" t="s">
        <v>97</v>
      </c>
      <c r="I22" s="36" t="s">
        <v>81</v>
      </c>
      <c r="J22" s="31">
        <v>120</v>
      </c>
      <c r="K22" s="31">
        <v>1529.2</v>
      </c>
      <c r="L22" s="86">
        <v>1575.6</v>
      </c>
      <c r="M22" s="72">
        <v>1637.4</v>
      </c>
    </row>
    <row r="23" spans="1:146">
      <c r="A23" s="31"/>
      <c r="B23" s="32"/>
      <c r="C23" s="38"/>
      <c r="D23" s="39"/>
      <c r="E23" s="34"/>
      <c r="F23" s="34"/>
      <c r="G23" s="37"/>
      <c r="H23" s="36" t="s">
        <v>97</v>
      </c>
      <c r="I23" s="36" t="s">
        <v>81</v>
      </c>
      <c r="J23" s="31">
        <v>240</v>
      </c>
      <c r="K23" s="31">
        <v>288.3</v>
      </c>
      <c r="L23" s="86">
        <v>268.3</v>
      </c>
      <c r="M23" s="72">
        <v>276.3</v>
      </c>
    </row>
    <row r="24" spans="1:146">
      <c r="A24" s="31"/>
      <c r="B24" s="32"/>
      <c r="C24" s="38"/>
      <c r="D24" s="39"/>
      <c r="E24" s="34"/>
      <c r="F24" s="34"/>
      <c r="G24" s="37"/>
      <c r="H24" s="36" t="s">
        <v>97</v>
      </c>
      <c r="I24" s="36" t="s">
        <v>81</v>
      </c>
      <c r="J24" s="31">
        <v>850</v>
      </c>
      <c r="K24" s="31">
        <v>1.2</v>
      </c>
      <c r="L24" s="86">
        <v>1.2</v>
      </c>
      <c r="M24" s="72">
        <v>1.2</v>
      </c>
    </row>
    <row r="25" spans="1:146" ht="94.9" customHeight="1">
      <c r="A25" s="31">
        <v>3</v>
      </c>
      <c r="B25" s="69" t="s">
        <v>130</v>
      </c>
      <c r="C25" s="38" t="s">
        <v>25</v>
      </c>
      <c r="D25" s="34">
        <v>409.2</v>
      </c>
      <c r="E25" s="34">
        <v>425.5</v>
      </c>
      <c r="F25" s="33">
        <v>442.6</v>
      </c>
      <c r="G25" s="17"/>
      <c r="H25" s="36"/>
      <c r="I25" s="36"/>
      <c r="J25" s="31"/>
      <c r="K25" s="33">
        <f>K26+K27</f>
        <v>409.2</v>
      </c>
      <c r="L25" s="91">
        <f>L26+L27</f>
        <v>425.5</v>
      </c>
      <c r="M25" s="91">
        <f>M26+M27</f>
        <v>442.6</v>
      </c>
    </row>
    <row r="26" spans="1:146" ht="205.15" customHeight="1">
      <c r="A26" s="31"/>
      <c r="B26" s="32"/>
      <c r="C26" s="38"/>
      <c r="D26" s="39"/>
      <c r="E26" s="34"/>
      <c r="F26" s="34"/>
      <c r="G26" s="32" t="s">
        <v>16</v>
      </c>
      <c r="H26" s="36" t="s">
        <v>48</v>
      </c>
      <c r="I26" s="36" t="s">
        <v>71</v>
      </c>
      <c r="J26" s="31">
        <v>320</v>
      </c>
      <c r="K26" s="31">
        <v>405.2</v>
      </c>
      <c r="L26" s="72">
        <v>421.4</v>
      </c>
      <c r="M26" s="72">
        <v>438.3</v>
      </c>
    </row>
    <row r="27" spans="1:146" ht="19.5" customHeight="1">
      <c r="A27" s="31"/>
      <c r="B27" s="32"/>
      <c r="C27" s="38"/>
      <c r="D27" s="39"/>
      <c r="E27" s="34"/>
      <c r="F27" s="34"/>
      <c r="G27" s="32"/>
      <c r="H27" s="36" t="s">
        <v>48</v>
      </c>
      <c r="I27" s="36" t="s">
        <v>71</v>
      </c>
      <c r="J27" s="31">
        <v>240</v>
      </c>
      <c r="K27" s="35">
        <v>4</v>
      </c>
      <c r="L27" s="72">
        <v>4.0999999999999996</v>
      </c>
      <c r="M27" s="72">
        <v>4.3</v>
      </c>
    </row>
    <row r="28" spans="1:146" s="84" customFormat="1" ht="150.6" customHeight="1">
      <c r="A28" s="79">
        <v>4</v>
      </c>
      <c r="B28" s="80" t="s">
        <v>175</v>
      </c>
      <c r="C28" s="90" t="s">
        <v>28</v>
      </c>
      <c r="D28" s="82">
        <v>21052.6</v>
      </c>
      <c r="E28" s="82">
        <v>25442.3</v>
      </c>
      <c r="F28" s="82">
        <v>26392.9</v>
      </c>
      <c r="G28" s="92"/>
      <c r="H28" s="79"/>
      <c r="I28" s="83"/>
      <c r="J28" s="79"/>
      <c r="K28" s="82">
        <f>K29+K30</f>
        <v>21052.6</v>
      </c>
      <c r="L28" s="82">
        <f>L29+L30</f>
        <v>25442.3</v>
      </c>
      <c r="M28" s="82">
        <f>M29+M30</f>
        <v>26392.9</v>
      </c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</row>
    <row r="29" spans="1:146" ht="229.15" customHeight="1">
      <c r="A29" s="31"/>
      <c r="B29" s="32"/>
      <c r="C29" s="38"/>
      <c r="D29" s="39"/>
      <c r="E29" s="34"/>
      <c r="F29" s="34"/>
      <c r="G29" s="93" t="s">
        <v>176</v>
      </c>
      <c r="H29" s="31">
        <v>1003</v>
      </c>
      <c r="I29" s="108" t="s">
        <v>177</v>
      </c>
      <c r="J29" s="31">
        <v>240</v>
      </c>
      <c r="K29" s="35">
        <v>290</v>
      </c>
      <c r="L29" s="72">
        <v>320</v>
      </c>
      <c r="M29" s="72">
        <v>340</v>
      </c>
    </row>
    <row r="30" spans="1:146">
      <c r="A30" s="31"/>
      <c r="B30" s="32"/>
      <c r="C30" s="38"/>
      <c r="D30" s="39"/>
      <c r="E30" s="34"/>
      <c r="F30" s="34"/>
      <c r="G30" s="37"/>
      <c r="H30" s="31">
        <v>1003</v>
      </c>
      <c r="I30" s="108" t="s">
        <v>177</v>
      </c>
      <c r="J30" s="31">
        <v>320</v>
      </c>
      <c r="K30" s="35">
        <v>20762.599999999999</v>
      </c>
      <c r="L30" s="86">
        <v>25122.3</v>
      </c>
      <c r="M30" s="72">
        <v>26052.9</v>
      </c>
    </row>
    <row r="31" spans="1:146" s="84" customFormat="1" ht="84" customHeight="1">
      <c r="A31" s="79">
        <v>5</v>
      </c>
      <c r="B31" s="80" t="s">
        <v>156</v>
      </c>
      <c r="C31" s="81" t="s">
        <v>28</v>
      </c>
      <c r="D31" s="94">
        <v>264.2</v>
      </c>
      <c r="E31" s="94">
        <v>290.2</v>
      </c>
      <c r="F31" s="82">
        <v>301.89999999999998</v>
      </c>
      <c r="G31" s="92"/>
      <c r="H31" s="79"/>
      <c r="I31" s="83"/>
      <c r="J31" s="79"/>
      <c r="K31" s="94">
        <v>264.2</v>
      </c>
      <c r="L31" s="94">
        <v>290.2</v>
      </c>
      <c r="M31" s="82">
        <v>301.89999999999998</v>
      </c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</row>
    <row r="32" spans="1:146" ht="168" customHeight="1">
      <c r="A32" s="31"/>
      <c r="B32" s="32"/>
      <c r="C32" s="38"/>
      <c r="D32" s="39"/>
      <c r="E32" s="34"/>
      <c r="F32" s="34"/>
      <c r="G32" s="88" t="s">
        <v>158</v>
      </c>
      <c r="H32" s="32">
        <v>1004</v>
      </c>
      <c r="I32" s="87" t="s">
        <v>157</v>
      </c>
      <c r="J32" s="31">
        <v>320</v>
      </c>
      <c r="K32" s="31">
        <v>264.2</v>
      </c>
      <c r="L32" s="86">
        <v>290.2</v>
      </c>
      <c r="M32" s="72">
        <v>301.89999999999998</v>
      </c>
    </row>
    <row r="33" spans="1:13" ht="60.6" hidden="1" customHeight="1">
      <c r="A33" s="111">
        <v>6</v>
      </c>
      <c r="B33" s="112" t="s">
        <v>159</v>
      </c>
      <c r="C33" s="114" t="s">
        <v>26</v>
      </c>
      <c r="D33" s="34">
        <v>303.39999999999998</v>
      </c>
      <c r="E33" s="34">
        <v>487.4</v>
      </c>
      <c r="F33" s="34">
        <v>487.4</v>
      </c>
      <c r="G33" s="115"/>
      <c r="H33" s="111"/>
      <c r="I33" s="110"/>
      <c r="J33" s="111"/>
      <c r="K33" s="34">
        <v>303.39999999999998</v>
      </c>
      <c r="L33" s="89">
        <v>487.4</v>
      </c>
      <c r="M33" s="89">
        <v>487.4</v>
      </c>
    </row>
    <row r="34" spans="1:13" ht="111" customHeight="1">
      <c r="A34" s="111"/>
      <c r="B34" s="112"/>
      <c r="C34" s="114"/>
      <c r="D34" s="34">
        <v>292.60000000000002</v>
      </c>
      <c r="E34" s="33">
        <v>337.6</v>
      </c>
      <c r="F34" s="33">
        <v>351</v>
      </c>
      <c r="G34" s="115"/>
      <c r="H34" s="111"/>
      <c r="I34" s="110"/>
      <c r="J34" s="111"/>
      <c r="K34" s="33">
        <f>K36+K37</f>
        <v>292.60000000000002</v>
      </c>
      <c r="L34" s="91">
        <f>L36+L37</f>
        <v>337.6</v>
      </c>
      <c r="M34" s="91">
        <f>M35+M37</f>
        <v>351</v>
      </c>
    </row>
    <row r="35" spans="1:13" ht="14.45" hidden="1" customHeight="1">
      <c r="A35" s="111"/>
      <c r="B35" s="112"/>
      <c r="C35" s="114"/>
      <c r="D35" s="39"/>
      <c r="E35" s="113"/>
      <c r="F35" s="34"/>
      <c r="G35" s="112" t="s">
        <v>160</v>
      </c>
      <c r="H35" s="111">
        <v>1003</v>
      </c>
      <c r="I35" s="110" t="s">
        <v>161</v>
      </c>
      <c r="J35" s="111">
        <v>240</v>
      </c>
      <c r="K35" s="35"/>
      <c r="L35" s="86"/>
      <c r="M35" s="111">
        <v>2.2999999999999998</v>
      </c>
    </row>
    <row r="36" spans="1:13" ht="201" customHeight="1">
      <c r="A36" s="111"/>
      <c r="B36" s="112"/>
      <c r="C36" s="114"/>
      <c r="D36" s="39"/>
      <c r="E36" s="113"/>
      <c r="F36" s="34"/>
      <c r="G36" s="117"/>
      <c r="H36" s="111"/>
      <c r="I36" s="110"/>
      <c r="J36" s="111"/>
      <c r="K36" s="35">
        <v>2.2999999999999998</v>
      </c>
      <c r="L36" s="86">
        <v>2.2999999999999998</v>
      </c>
      <c r="M36" s="111"/>
    </row>
    <row r="37" spans="1:13">
      <c r="A37" s="31"/>
      <c r="B37" s="32"/>
      <c r="C37" s="38"/>
      <c r="D37" s="39"/>
      <c r="E37" s="34"/>
      <c r="F37" s="34"/>
      <c r="G37" s="37"/>
      <c r="H37" s="31">
        <v>1003</v>
      </c>
      <c r="I37" s="87" t="s">
        <v>161</v>
      </c>
      <c r="J37" s="31">
        <v>320</v>
      </c>
      <c r="K37" s="35">
        <v>290.3</v>
      </c>
      <c r="L37" s="86">
        <v>335.3</v>
      </c>
      <c r="M37" s="86">
        <v>348.7</v>
      </c>
    </row>
    <row r="38" spans="1:13" ht="60.6" hidden="1" customHeight="1">
      <c r="A38" s="111">
        <v>7</v>
      </c>
      <c r="B38" s="112" t="s">
        <v>131</v>
      </c>
      <c r="C38" s="114" t="s">
        <v>27</v>
      </c>
      <c r="D38" s="33">
        <v>5886.4</v>
      </c>
      <c r="E38" s="33">
        <v>5611.5</v>
      </c>
      <c r="F38" s="33">
        <v>5611.5</v>
      </c>
      <c r="G38" s="115"/>
      <c r="H38" s="111"/>
      <c r="I38" s="110"/>
      <c r="J38" s="111"/>
      <c r="K38" s="33">
        <v>4546.6000000000004</v>
      </c>
      <c r="L38" s="91">
        <v>5611.5</v>
      </c>
      <c r="M38" s="91">
        <v>5611.5</v>
      </c>
    </row>
    <row r="39" spans="1:13" ht="97.15" customHeight="1">
      <c r="A39" s="111"/>
      <c r="B39" s="112"/>
      <c r="C39" s="114"/>
      <c r="D39" s="33">
        <v>4017.3</v>
      </c>
      <c r="E39" s="33">
        <v>4154.6000000000004</v>
      </c>
      <c r="F39" s="33">
        <v>4296.8</v>
      </c>
      <c r="G39" s="115"/>
      <c r="H39" s="111"/>
      <c r="I39" s="110"/>
      <c r="J39" s="111"/>
      <c r="K39" s="33">
        <f>K41+K42</f>
        <v>4017.3</v>
      </c>
      <c r="L39" s="91">
        <f>L41+L42</f>
        <v>4157.5999999999995</v>
      </c>
      <c r="M39" s="91">
        <f>M40+M42</f>
        <v>4296.8</v>
      </c>
    </row>
    <row r="40" spans="1:13" ht="60.6" hidden="1" customHeight="1">
      <c r="A40" s="111"/>
      <c r="B40" s="112"/>
      <c r="C40" s="114"/>
      <c r="D40" s="39"/>
      <c r="E40" s="113"/>
      <c r="F40" s="34"/>
      <c r="G40" s="118" t="s">
        <v>11</v>
      </c>
      <c r="H40" s="111">
        <v>1003</v>
      </c>
      <c r="I40" s="110" t="s">
        <v>76</v>
      </c>
      <c r="J40" s="111">
        <v>240</v>
      </c>
      <c r="K40" s="35"/>
      <c r="L40" s="72"/>
      <c r="M40" s="109">
        <v>41.2</v>
      </c>
    </row>
    <row r="41" spans="1:13" ht="135.75" customHeight="1">
      <c r="A41" s="111"/>
      <c r="B41" s="112"/>
      <c r="C41" s="114"/>
      <c r="D41" s="39"/>
      <c r="E41" s="113"/>
      <c r="F41" s="34"/>
      <c r="G41" s="119"/>
      <c r="H41" s="111"/>
      <c r="I41" s="110"/>
      <c r="J41" s="111"/>
      <c r="K41" s="35">
        <v>38.5</v>
      </c>
      <c r="L41" s="72">
        <v>39.9</v>
      </c>
      <c r="M41" s="109"/>
    </row>
    <row r="42" spans="1:13">
      <c r="A42" s="53"/>
      <c r="B42" s="53"/>
      <c r="C42" s="63"/>
      <c r="D42" s="55"/>
      <c r="E42" s="56"/>
      <c r="F42" s="52"/>
      <c r="G42" s="53"/>
      <c r="H42" s="60">
        <v>1003</v>
      </c>
      <c r="I42" s="61" t="s">
        <v>76</v>
      </c>
      <c r="J42" s="60">
        <v>320</v>
      </c>
      <c r="K42" s="62">
        <v>3978.8</v>
      </c>
      <c r="L42" s="60">
        <v>4117.7</v>
      </c>
      <c r="M42" s="60">
        <v>4255.6000000000004</v>
      </c>
    </row>
    <row r="43" spans="1:13" ht="72.599999999999994" customHeight="1">
      <c r="A43" s="31">
        <v>8</v>
      </c>
      <c r="B43" s="69" t="s">
        <v>12</v>
      </c>
      <c r="C43" s="38" t="s">
        <v>28</v>
      </c>
      <c r="D43" s="33">
        <v>10254</v>
      </c>
      <c r="E43" s="33">
        <v>11717</v>
      </c>
      <c r="F43" s="33">
        <v>12545.6</v>
      </c>
      <c r="G43" s="37"/>
      <c r="H43" s="37"/>
      <c r="I43" s="18"/>
      <c r="J43" s="37"/>
      <c r="K43" s="33">
        <f>K44+K45</f>
        <v>10254</v>
      </c>
      <c r="L43" s="91">
        <f>L44+L45</f>
        <v>11717</v>
      </c>
      <c r="M43" s="91">
        <f>M44+M45</f>
        <v>12545.6</v>
      </c>
    </row>
    <row r="44" spans="1:13" ht="178.5">
      <c r="A44" s="31"/>
      <c r="B44" s="32"/>
      <c r="C44" s="38"/>
      <c r="D44" s="39"/>
      <c r="E44" s="34"/>
      <c r="F44" s="34"/>
      <c r="G44" s="95" t="s">
        <v>20</v>
      </c>
      <c r="H44" s="31">
        <v>1004</v>
      </c>
      <c r="I44" s="36" t="s">
        <v>78</v>
      </c>
      <c r="J44" s="31">
        <v>240</v>
      </c>
      <c r="K44" s="35">
        <v>100</v>
      </c>
      <c r="L44" s="72">
        <v>100</v>
      </c>
      <c r="M44" s="72">
        <v>100</v>
      </c>
    </row>
    <row r="45" spans="1:13">
      <c r="A45" s="31"/>
      <c r="B45" s="32"/>
      <c r="C45" s="38"/>
      <c r="D45" s="19"/>
      <c r="E45" s="34"/>
      <c r="F45" s="34"/>
      <c r="G45" s="37"/>
      <c r="H45" s="31">
        <v>1004</v>
      </c>
      <c r="I45" s="36" t="s">
        <v>78</v>
      </c>
      <c r="J45" s="31">
        <v>320</v>
      </c>
      <c r="K45" s="35">
        <v>10154</v>
      </c>
      <c r="L45" s="72">
        <v>11617</v>
      </c>
      <c r="M45" s="72">
        <v>12445.6</v>
      </c>
    </row>
    <row r="46" spans="1:13" ht="84.6" customHeight="1">
      <c r="A46" s="31">
        <v>9</v>
      </c>
      <c r="B46" s="69" t="s">
        <v>21</v>
      </c>
      <c r="C46" s="38" t="s">
        <v>28</v>
      </c>
      <c r="D46" s="33">
        <v>4256.5</v>
      </c>
      <c r="E46" s="33">
        <v>4429.2</v>
      </c>
      <c r="F46" s="33">
        <v>4606.6000000000004</v>
      </c>
      <c r="G46" s="20"/>
      <c r="H46" s="20"/>
      <c r="I46" s="20"/>
      <c r="J46" s="20"/>
      <c r="K46" s="33">
        <f>K48+K49</f>
        <v>4256.5</v>
      </c>
      <c r="L46" s="91">
        <f>L47+L49</f>
        <v>4429.2</v>
      </c>
      <c r="M46" s="91">
        <f>M47+M49</f>
        <v>4606.5999999999995</v>
      </c>
    </row>
    <row r="47" spans="1:13" ht="60.6" hidden="1" customHeight="1">
      <c r="A47" s="111"/>
      <c r="B47" s="112"/>
      <c r="C47" s="114"/>
      <c r="D47" s="39"/>
      <c r="E47" s="113"/>
      <c r="F47" s="34"/>
      <c r="G47" s="118" t="s">
        <v>22</v>
      </c>
      <c r="H47" s="111">
        <v>1004</v>
      </c>
      <c r="I47" s="110" t="s">
        <v>57</v>
      </c>
      <c r="J47" s="111">
        <v>240</v>
      </c>
      <c r="K47" s="31">
        <v>45.2</v>
      </c>
      <c r="L47" s="111">
        <v>42.5</v>
      </c>
      <c r="M47" s="111">
        <v>44.2</v>
      </c>
    </row>
    <row r="48" spans="1:13" ht="200.45" customHeight="1">
      <c r="A48" s="111"/>
      <c r="B48" s="112"/>
      <c r="C48" s="114"/>
      <c r="D48" s="39"/>
      <c r="E48" s="113"/>
      <c r="F48" s="34"/>
      <c r="G48" s="119"/>
      <c r="H48" s="111"/>
      <c r="I48" s="110"/>
      <c r="J48" s="111"/>
      <c r="K48" s="31">
        <v>40.799999999999997</v>
      </c>
      <c r="L48" s="111"/>
      <c r="M48" s="111"/>
    </row>
    <row r="49" spans="1:13">
      <c r="A49" s="53"/>
      <c r="B49" s="53"/>
      <c r="C49" s="63"/>
      <c r="D49" s="55"/>
      <c r="E49" s="56"/>
      <c r="F49" s="56"/>
      <c r="G49" s="53"/>
      <c r="H49" s="57">
        <v>1004</v>
      </c>
      <c r="I49" s="58" t="s">
        <v>57</v>
      </c>
      <c r="J49" s="57">
        <v>320</v>
      </c>
      <c r="K49" s="57">
        <v>4215.7</v>
      </c>
      <c r="L49" s="59">
        <v>4386.7</v>
      </c>
      <c r="M49" s="57">
        <v>4562.3999999999996</v>
      </c>
    </row>
    <row r="50" spans="1:13" ht="111.6" customHeight="1">
      <c r="A50" s="31">
        <v>10</v>
      </c>
      <c r="B50" s="69" t="s">
        <v>132</v>
      </c>
      <c r="C50" s="38" t="s">
        <v>28</v>
      </c>
      <c r="D50" s="34">
        <v>64469.9</v>
      </c>
      <c r="E50" s="33">
        <v>66424.100000000006</v>
      </c>
      <c r="F50" s="33">
        <v>68947.7</v>
      </c>
      <c r="G50" s="37"/>
      <c r="H50" s="31"/>
      <c r="I50" s="36"/>
      <c r="J50" s="31"/>
      <c r="K50" s="33">
        <f>K51+K52</f>
        <v>64469.9</v>
      </c>
      <c r="L50" s="91">
        <f>L51+L52</f>
        <v>66424.100000000006</v>
      </c>
      <c r="M50" s="91">
        <f>M51+M52</f>
        <v>68947.7</v>
      </c>
    </row>
    <row r="51" spans="1:13" ht="188.45" customHeight="1">
      <c r="A51" s="31"/>
      <c r="B51" s="32"/>
      <c r="C51" s="38"/>
      <c r="D51" s="39"/>
      <c r="E51" s="34"/>
      <c r="F51" s="34"/>
      <c r="G51" s="95" t="s">
        <v>23</v>
      </c>
      <c r="H51" s="31">
        <v>1003</v>
      </c>
      <c r="I51" s="36" t="s">
        <v>74</v>
      </c>
      <c r="J51" s="31">
        <v>240</v>
      </c>
      <c r="K51" s="35">
        <v>600</v>
      </c>
      <c r="L51" s="72">
        <v>600</v>
      </c>
      <c r="M51" s="72">
        <v>600</v>
      </c>
    </row>
    <row r="52" spans="1:13" ht="20.25" customHeight="1">
      <c r="A52" s="31"/>
      <c r="B52" s="32"/>
      <c r="C52" s="38"/>
      <c r="D52" s="19"/>
      <c r="E52" s="34"/>
      <c r="F52" s="34"/>
      <c r="G52" s="37"/>
      <c r="H52" s="31">
        <v>1003</v>
      </c>
      <c r="I52" s="36" t="s">
        <v>74</v>
      </c>
      <c r="J52" s="31">
        <v>320</v>
      </c>
      <c r="K52" s="35">
        <v>63869.9</v>
      </c>
      <c r="L52" s="72">
        <v>65824.100000000006</v>
      </c>
      <c r="M52" s="72">
        <v>68347.7</v>
      </c>
    </row>
    <row r="53" spans="1:13" ht="60.6" hidden="1" customHeight="1">
      <c r="A53" s="111">
        <v>11</v>
      </c>
      <c r="B53" s="112" t="s">
        <v>133</v>
      </c>
      <c r="C53" s="114" t="s">
        <v>28</v>
      </c>
      <c r="D53" s="34">
        <v>80812.100000000006</v>
      </c>
      <c r="E53" s="34"/>
      <c r="F53" s="34"/>
      <c r="G53" s="115"/>
      <c r="H53" s="111"/>
      <c r="I53" s="110"/>
      <c r="J53" s="111"/>
      <c r="K53" s="34">
        <v>80812.100000000006</v>
      </c>
      <c r="L53" s="89"/>
      <c r="M53" s="89"/>
    </row>
    <row r="54" spans="1:13" ht="166.15" customHeight="1">
      <c r="A54" s="111"/>
      <c r="B54" s="112"/>
      <c r="C54" s="114"/>
      <c r="D54" s="33">
        <v>82614.399999999994</v>
      </c>
      <c r="E54" s="34">
        <v>87560.7</v>
      </c>
      <c r="F54" s="34">
        <v>92823.3</v>
      </c>
      <c r="G54" s="115"/>
      <c r="H54" s="111"/>
      <c r="I54" s="110"/>
      <c r="J54" s="111"/>
      <c r="K54" s="33">
        <f>K55+K56</f>
        <v>82614.399999999994</v>
      </c>
      <c r="L54" s="91">
        <f>L55+L56</f>
        <v>87560.7</v>
      </c>
      <c r="M54" s="91">
        <f>M55+M56</f>
        <v>92823.3</v>
      </c>
    </row>
    <row r="55" spans="1:13" ht="226.15" customHeight="1">
      <c r="A55" s="31"/>
      <c r="B55" s="32"/>
      <c r="C55" s="38"/>
      <c r="D55" s="33"/>
      <c r="E55" s="34"/>
      <c r="F55" s="34"/>
      <c r="G55" s="93" t="s">
        <v>40</v>
      </c>
      <c r="H55" s="31">
        <v>1002</v>
      </c>
      <c r="I55" s="36" t="s">
        <v>107</v>
      </c>
      <c r="J55" s="31">
        <v>610</v>
      </c>
      <c r="K55" s="35">
        <v>57800</v>
      </c>
      <c r="L55" s="72">
        <v>61300</v>
      </c>
      <c r="M55" s="72">
        <v>64900</v>
      </c>
    </row>
    <row r="56" spans="1:13" ht="344.45" customHeight="1">
      <c r="A56" s="31"/>
      <c r="B56" s="32"/>
      <c r="C56" s="38"/>
      <c r="D56" s="39"/>
      <c r="E56" s="34"/>
      <c r="F56" s="34"/>
      <c r="G56" s="21" t="s">
        <v>173</v>
      </c>
      <c r="H56" s="31">
        <v>1002</v>
      </c>
      <c r="I56" s="101" t="s">
        <v>172</v>
      </c>
      <c r="J56" s="31">
        <v>610</v>
      </c>
      <c r="K56" s="35">
        <v>24814.400000000001</v>
      </c>
      <c r="L56" s="72">
        <v>26260.7</v>
      </c>
      <c r="M56" s="72">
        <v>27923.3</v>
      </c>
    </row>
    <row r="57" spans="1:13" ht="408.6" customHeight="1">
      <c r="A57" s="31">
        <v>12</v>
      </c>
      <c r="B57" s="80" t="s">
        <v>127</v>
      </c>
      <c r="C57" s="63" t="s">
        <v>28</v>
      </c>
      <c r="D57" s="34">
        <v>20069.7</v>
      </c>
      <c r="E57" s="34">
        <v>20809.599999999999</v>
      </c>
      <c r="F57" s="34">
        <v>21579.3</v>
      </c>
      <c r="G57" s="64"/>
      <c r="H57" s="60"/>
      <c r="I57" s="61"/>
      <c r="J57" s="60"/>
      <c r="K57" s="91">
        <f>K58+K62</f>
        <v>20069.7</v>
      </c>
      <c r="L57" s="91">
        <f>L58+L62</f>
        <v>20809.600000000002</v>
      </c>
      <c r="M57" s="91">
        <f>M58+M62</f>
        <v>21579.3</v>
      </c>
    </row>
    <row r="58" spans="1:13" ht="21" customHeight="1">
      <c r="A58" s="12"/>
      <c r="B58" s="75" t="s">
        <v>37</v>
      </c>
      <c r="C58" s="41"/>
      <c r="D58" s="22"/>
      <c r="E58" s="34"/>
      <c r="F58" s="34"/>
      <c r="G58" s="12"/>
      <c r="H58" s="34"/>
      <c r="I58" s="23"/>
      <c r="J58" s="34"/>
      <c r="K58" s="49">
        <f>K59+K60+K61</f>
        <v>17711.600000000002</v>
      </c>
      <c r="L58" s="91">
        <f t="shared" ref="L58:M58" si="0">L59+L60+L61</f>
        <v>18358.7</v>
      </c>
      <c r="M58" s="91">
        <f t="shared" si="0"/>
        <v>19031.8</v>
      </c>
    </row>
    <row r="59" spans="1:13" ht="408.6" customHeight="1">
      <c r="A59" s="53"/>
      <c r="B59" s="53"/>
      <c r="C59" s="54"/>
      <c r="D59" s="39"/>
      <c r="E59" s="56"/>
      <c r="F59" s="34"/>
      <c r="G59" s="53" t="s">
        <v>18</v>
      </c>
      <c r="H59" s="60">
        <v>1006</v>
      </c>
      <c r="I59" s="61" t="s">
        <v>66</v>
      </c>
      <c r="J59" s="60">
        <v>120</v>
      </c>
      <c r="K59" s="31">
        <v>16936.400000000001</v>
      </c>
      <c r="L59" s="62">
        <v>17583.5</v>
      </c>
      <c r="M59" s="62">
        <v>18256.599999999999</v>
      </c>
    </row>
    <row r="60" spans="1:13">
      <c r="A60" s="37"/>
      <c r="B60" s="32"/>
      <c r="C60" s="38"/>
      <c r="D60" s="19"/>
      <c r="E60" s="34"/>
      <c r="F60" s="34"/>
      <c r="G60" s="37"/>
      <c r="H60" s="31">
        <v>1006</v>
      </c>
      <c r="I60" s="36" t="s">
        <v>66</v>
      </c>
      <c r="J60" s="31">
        <v>240</v>
      </c>
      <c r="K60" s="31">
        <v>773.5</v>
      </c>
      <c r="L60" s="86">
        <v>773.5</v>
      </c>
      <c r="M60" s="86">
        <v>773.5</v>
      </c>
    </row>
    <row r="61" spans="1:13">
      <c r="A61" s="37"/>
      <c r="B61" s="32"/>
      <c r="C61" s="38"/>
      <c r="D61" s="19"/>
      <c r="E61" s="34"/>
      <c r="F61" s="34"/>
      <c r="G61" s="37"/>
      <c r="H61" s="31">
        <v>1006</v>
      </c>
      <c r="I61" s="36" t="s">
        <v>66</v>
      </c>
      <c r="J61" s="31">
        <v>850</v>
      </c>
      <c r="K61" s="35">
        <v>1.7</v>
      </c>
      <c r="L61" s="72">
        <v>1.7</v>
      </c>
      <c r="M61" s="72">
        <v>1.7</v>
      </c>
    </row>
    <row r="62" spans="1:13">
      <c r="A62" s="12"/>
      <c r="B62" s="40" t="s">
        <v>38</v>
      </c>
      <c r="C62" s="41"/>
      <c r="D62" s="22"/>
      <c r="E62" s="34"/>
      <c r="F62" s="34"/>
      <c r="G62" s="12"/>
      <c r="H62" s="12"/>
      <c r="I62" s="26"/>
      <c r="J62" s="12"/>
      <c r="K62" s="74">
        <f>K63</f>
        <v>2358.1</v>
      </c>
      <c r="L62" s="91">
        <f>L63</f>
        <v>2450.9</v>
      </c>
      <c r="M62" s="91">
        <f>M63</f>
        <v>2547.5</v>
      </c>
    </row>
    <row r="63" spans="1:13">
      <c r="A63" s="37"/>
      <c r="B63" s="32"/>
      <c r="C63" s="38"/>
      <c r="D63" s="19"/>
      <c r="E63" s="34"/>
      <c r="F63" s="34"/>
      <c r="G63" s="37"/>
      <c r="H63" s="43">
        <v>1006</v>
      </c>
      <c r="I63" s="77" t="s">
        <v>66</v>
      </c>
      <c r="J63" s="78">
        <v>620</v>
      </c>
      <c r="K63" s="78">
        <v>2358.1</v>
      </c>
      <c r="L63" s="76">
        <v>2450.9</v>
      </c>
      <c r="M63" s="76">
        <v>2547.5</v>
      </c>
    </row>
    <row r="64" spans="1:13" ht="150.6" customHeight="1">
      <c r="A64" s="37">
        <v>13</v>
      </c>
      <c r="B64" s="69" t="s">
        <v>39</v>
      </c>
      <c r="C64" s="38" t="s">
        <v>28</v>
      </c>
      <c r="D64" s="33">
        <v>1265.5</v>
      </c>
      <c r="E64" s="33">
        <v>1316.1</v>
      </c>
      <c r="F64" s="33">
        <v>1368.7</v>
      </c>
      <c r="G64" s="37"/>
      <c r="H64" s="43"/>
      <c r="I64" s="46"/>
      <c r="J64" s="43"/>
      <c r="K64" s="49">
        <f>K65+K66</f>
        <v>1265.5</v>
      </c>
      <c r="L64" s="91">
        <f>L65+L66</f>
        <v>1316.1</v>
      </c>
      <c r="M64" s="91">
        <f>M65+M66</f>
        <v>1368.7</v>
      </c>
    </row>
    <row r="65" spans="1:146" ht="259.14999999999998" customHeight="1">
      <c r="A65" s="37"/>
      <c r="B65" s="32"/>
      <c r="C65" s="38"/>
      <c r="D65" s="19"/>
      <c r="E65" s="34"/>
      <c r="F65" s="34"/>
      <c r="G65" s="32" t="s">
        <v>15</v>
      </c>
      <c r="H65" s="46" t="s">
        <v>98</v>
      </c>
      <c r="I65" s="46" t="s">
        <v>14</v>
      </c>
      <c r="J65" s="43">
        <v>120</v>
      </c>
      <c r="K65" s="45">
        <v>1265.5</v>
      </c>
      <c r="L65" s="72">
        <v>1316.1</v>
      </c>
      <c r="M65" s="72">
        <v>1368.7</v>
      </c>
    </row>
    <row r="66" spans="1:146">
      <c r="A66" s="31"/>
      <c r="B66" s="32"/>
      <c r="C66" s="38"/>
      <c r="D66" s="19"/>
      <c r="E66" s="34"/>
      <c r="F66" s="34"/>
      <c r="G66" s="37"/>
      <c r="H66" s="46" t="s">
        <v>98</v>
      </c>
      <c r="I66" s="46" t="s">
        <v>14</v>
      </c>
      <c r="J66" s="43">
        <v>240</v>
      </c>
      <c r="K66" s="45">
        <v>0</v>
      </c>
      <c r="L66" s="72">
        <v>0</v>
      </c>
      <c r="M66" s="72">
        <v>0</v>
      </c>
    </row>
    <row r="67" spans="1:146" ht="114.75">
      <c r="A67" s="31">
        <v>14</v>
      </c>
      <c r="B67" s="69" t="s">
        <v>134</v>
      </c>
      <c r="C67" s="38" t="s">
        <v>28</v>
      </c>
      <c r="D67" s="66">
        <v>154.19999999999999</v>
      </c>
      <c r="E67" s="42">
        <v>154.19999999999999</v>
      </c>
      <c r="F67" s="42">
        <v>154.19999999999999</v>
      </c>
      <c r="G67" s="37"/>
      <c r="H67" s="31"/>
      <c r="I67" s="36"/>
      <c r="J67" s="31"/>
      <c r="K67" s="91">
        <f>K68+K69</f>
        <v>154.19999999999999</v>
      </c>
      <c r="L67" s="91">
        <f>L68+L69</f>
        <v>154.19999999999999</v>
      </c>
      <c r="M67" s="91">
        <f>M68+M69</f>
        <v>154.19999999999999</v>
      </c>
    </row>
    <row r="68" spans="1:146" ht="226.9" customHeight="1">
      <c r="A68" s="31"/>
      <c r="B68" s="32"/>
      <c r="C68" s="38"/>
      <c r="D68" s="39"/>
      <c r="E68" s="34"/>
      <c r="F68" s="34"/>
      <c r="G68" s="17" t="s">
        <v>86</v>
      </c>
      <c r="H68" s="36" t="s">
        <v>97</v>
      </c>
      <c r="I68" s="36" t="s">
        <v>64</v>
      </c>
      <c r="J68" s="31">
        <v>120</v>
      </c>
      <c r="K68" s="35">
        <v>143.69999999999999</v>
      </c>
      <c r="L68" s="86">
        <v>143.69999999999999</v>
      </c>
      <c r="M68" s="86">
        <v>143.69999999999999</v>
      </c>
    </row>
    <row r="69" spans="1:146">
      <c r="A69" s="31"/>
      <c r="B69" s="32"/>
      <c r="C69" s="38"/>
      <c r="D69" s="19"/>
      <c r="E69" s="34"/>
      <c r="F69" s="34"/>
      <c r="G69" s="37"/>
      <c r="H69" s="36" t="s">
        <v>97</v>
      </c>
      <c r="I69" s="36" t="s">
        <v>64</v>
      </c>
      <c r="J69" s="31">
        <v>240</v>
      </c>
      <c r="K69" s="35">
        <v>10.5</v>
      </c>
      <c r="L69" s="86">
        <v>10.5</v>
      </c>
      <c r="M69" s="72">
        <v>10.5</v>
      </c>
    </row>
    <row r="70" spans="1:146" s="84" customFormat="1" ht="121.9" customHeight="1">
      <c r="A70" s="79">
        <v>15</v>
      </c>
      <c r="B70" s="80" t="s">
        <v>128</v>
      </c>
      <c r="C70" s="81"/>
      <c r="D70" s="82">
        <v>6565.3</v>
      </c>
      <c r="E70" s="82">
        <v>18795.099999999999</v>
      </c>
      <c r="F70" s="82">
        <v>10171</v>
      </c>
      <c r="G70" s="79"/>
      <c r="H70" s="79"/>
      <c r="I70" s="83"/>
      <c r="J70" s="79"/>
      <c r="K70" s="82">
        <f>K71+K72+K73+K74</f>
        <v>6565.3</v>
      </c>
      <c r="L70" s="82">
        <f>L71+L72+L73+L74</f>
        <v>18795.099999999999</v>
      </c>
      <c r="M70" s="82">
        <f>M71+M72+M73+M74</f>
        <v>10171</v>
      </c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  <c r="AA70" s="99"/>
      <c r="AB70" s="99"/>
      <c r="AC70" s="99"/>
      <c r="AD70" s="99"/>
      <c r="AE70" s="99"/>
      <c r="AF70" s="99"/>
      <c r="AG70" s="99"/>
      <c r="AH70" s="99"/>
      <c r="AI70" s="99"/>
      <c r="AJ70" s="99"/>
      <c r="AK70" s="99"/>
      <c r="AL70" s="99"/>
      <c r="AM70" s="99"/>
      <c r="AN70" s="99"/>
      <c r="AO70" s="99"/>
      <c r="AP70" s="99"/>
      <c r="AQ70" s="99"/>
      <c r="AR70" s="99"/>
      <c r="AS70" s="99"/>
      <c r="AT70" s="99"/>
      <c r="AU70" s="99"/>
      <c r="AV70" s="99"/>
      <c r="AW70" s="99"/>
      <c r="AX70" s="99"/>
      <c r="AY70" s="99"/>
      <c r="AZ70" s="99"/>
      <c r="BA70" s="99"/>
      <c r="BB70" s="99"/>
      <c r="BC70" s="99"/>
      <c r="BD70" s="99"/>
      <c r="BE70" s="99"/>
      <c r="BF70" s="99"/>
      <c r="BG70" s="99"/>
      <c r="BH70" s="99"/>
      <c r="BI70" s="99"/>
      <c r="BJ70" s="99"/>
      <c r="BK70" s="99"/>
      <c r="BL70" s="99"/>
      <c r="BM70" s="99"/>
      <c r="BN70" s="99"/>
      <c r="BO70" s="99"/>
      <c r="BP70" s="99"/>
      <c r="BQ70" s="99"/>
      <c r="BR70" s="99"/>
      <c r="BS70" s="99"/>
      <c r="BT70" s="99"/>
      <c r="BU70" s="99"/>
      <c r="BV70" s="99"/>
      <c r="BW70" s="99"/>
      <c r="BX70" s="99"/>
      <c r="BY70" s="99"/>
      <c r="BZ70" s="99"/>
      <c r="CA70" s="99"/>
      <c r="CB70" s="99"/>
      <c r="CC70" s="99"/>
      <c r="CD70" s="99"/>
      <c r="CE70" s="99"/>
      <c r="CF70" s="99"/>
      <c r="CG70" s="99"/>
      <c r="CH70" s="99"/>
      <c r="CI70" s="99"/>
      <c r="CJ70" s="99"/>
      <c r="CK70" s="99"/>
      <c r="CL70" s="99"/>
      <c r="CM70" s="99"/>
      <c r="CN70" s="99"/>
      <c r="CO70" s="99"/>
      <c r="CP70" s="99"/>
      <c r="CQ70" s="99"/>
      <c r="CR70" s="99"/>
      <c r="CS70" s="99"/>
      <c r="CT70" s="99"/>
      <c r="CU70" s="99"/>
      <c r="CV70" s="99"/>
      <c r="CW70" s="99"/>
      <c r="CX70" s="99"/>
      <c r="CY70" s="99"/>
      <c r="CZ70" s="99"/>
      <c r="DA70" s="99"/>
      <c r="DB70" s="99"/>
      <c r="DC70" s="99"/>
      <c r="DD70" s="99"/>
      <c r="DE70" s="99"/>
      <c r="DF70" s="99"/>
      <c r="DG70" s="99"/>
      <c r="DH70" s="99"/>
      <c r="DI70" s="99"/>
      <c r="DJ70" s="99"/>
      <c r="DK70" s="99"/>
      <c r="DL70" s="99"/>
      <c r="DM70" s="99"/>
      <c r="DN70" s="99"/>
      <c r="DO70" s="99"/>
      <c r="DP70" s="99"/>
      <c r="DQ70" s="99"/>
      <c r="DR70" s="99"/>
      <c r="DS70" s="99"/>
      <c r="DT70" s="99"/>
      <c r="DU70" s="99"/>
      <c r="DV70" s="99"/>
      <c r="DW70" s="99"/>
      <c r="DX70" s="99"/>
      <c r="DY70" s="99"/>
      <c r="DZ70" s="99"/>
      <c r="EA70" s="99"/>
      <c r="EB70" s="99"/>
      <c r="EC70" s="99"/>
      <c r="ED70" s="99"/>
      <c r="EE70" s="99"/>
      <c r="EF70" s="99"/>
      <c r="EG70" s="99"/>
      <c r="EH70" s="99"/>
      <c r="EI70" s="99"/>
      <c r="EJ70" s="99"/>
      <c r="EK70" s="99"/>
      <c r="EL70" s="99"/>
      <c r="EM70" s="99"/>
      <c r="EN70" s="99"/>
      <c r="EO70" s="99"/>
      <c r="EP70" s="99"/>
    </row>
    <row r="71" spans="1:146" ht="409.15" customHeight="1">
      <c r="A71" s="31"/>
      <c r="B71" s="32"/>
      <c r="C71" s="38"/>
      <c r="D71" s="33"/>
      <c r="E71" s="33"/>
      <c r="F71" s="33"/>
      <c r="G71" s="96" t="s">
        <v>109</v>
      </c>
      <c r="H71" s="83" t="s">
        <v>99</v>
      </c>
      <c r="I71" s="83" t="s">
        <v>112</v>
      </c>
      <c r="J71" s="79">
        <v>810</v>
      </c>
      <c r="K71" s="97">
        <v>697.7</v>
      </c>
      <c r="L71" s="97">
        <v>697.7</v>
      </c>
      <c r="M71" s="97">
        <v>697.7</v>
      </c>
    </row>
    <row r="72" spans="1:146" ht="397.15" customHeight="1">
      <c r="A72" s="31"/>
      <c r="B72" s="32"/>
      <c r="C72" s="38" t="s">
        <v>111</v>
      </c>
      <c r="D72" s="19"/>
      <c r="E72" s="34"/>
      <c r="F72" s="34"/>
      <c r="G72" s="85" t="s">
        <v>110</v>
      </c>
      <c r="H72" s="83" t="s">
        <v>99</v>
      </c>
      <c r="I72" s="83" t="s">
        <v>113</v>
      </c>
      <c r="J72" s="79">
        <v>810</v>
      </c>
      <c r="K72" s="79">
        <v>0</v>
      </c>
      <c r="L72" s="79">
        <v>4184.6000000000004</v>
      </c>
      <c r="M72" s="79">
        <v>4184.6000000000004</v>
      </c>
    </row>
    <row r="73" spans="1:146" ht="409.15" customHeight="1">
      <c r="A73" s="31"/>
      <c r="B73" s="32"/>
      <c r="C73" s="38"/>
      <c r="D73" s="19"/>
      <c r="E73" s="34"/>
      <c r="F73" s="34"/>
      <c r="G73" s="85" t="s">
        <v>122</v>
      </c>
      <c r="H73" s="83" t="s">
        <v>99</v>
      </c>
      <c r="I73" s="83" t="s">
        <v>121</v>
      </c>
      <c r="J73" s="79">
        <v>810</v>
      </c>
      <c r="K73" s="79">
        <v>5867.6</v>
      </c>
      <c r="L73" s="79">
        <v>5505.3</v>
      </c>
      <c r="M73" s="79">
        <v>5288.7</v>
      </c>
    </row>
    <row r="74" spans="1:146" ht="308.45" customHeight="1">
      <c r="A74" s="86"/>
      <c r="B74" s="88"/>
      <c r="C74" s="90"/>
      <c r="D74" s="19"/>
      <c r="E74" s="89"/>
      <c r="F74" s="89"/>
      <c r="G74" s="85" t="s">
        <v>163</v>
      </c>
      <c r="H74" s="83" t="s">
        <v>99</v>
      </c>
      <c r="I74" s="83" t="s">
        <v>162</v>
      </c>
      <c r="J74" s="79">
        <v>810</v>
      </c>
      <c r="K74" s="97">
        <v>0</v>
      </c>
      <c r="L74" s="79">
        <v>8407.5</v>
      </c>
      <c r="M74" s="97">
        <v>0</v>
      </c>
    </row>
    <row r="75" spans="1:146" ht="177" customHeight="1">
      <c r="A75" s="43">
        <v>16</v>
      </c>
      <c r="B75" s="69" t="s">
        <v>135</v>
      </c>
      <c r="C75" s="48" t="s">
        <v>91</v>
      </c>
      <c r="D75" s="42">
        <v>2637.7</v>
      </c>
      <c r="E75" s="42">
        <v>2555.1</v>
      </c>
      <c r="F75" s="66">
        <v>2653</v>
      </c>
      <c r="G75" s="44"/>
      <c r="H75" s="43"/>
      <c r="I75" s="46"/>
      <c r="J75" s="43"/>
      <c r="K75" s="42">
        <f>K76+K77</f>
        <v>2637.7</v>
      </c>
      <c r="L75" s="89">
        <f>L76+L77</f>
        <v>2555.1</v>
      </c>
      <c r="M75" s="91">
        <f>M76+M77</f>
        <v>2653</v>
      </c>
    </row>
    <row r="76" spans="1:146" ht="384.6" customHeight="1">
      <c r="A76" s="31"/>
      <c r="B76" s="32"/>
      <c r="C76" s="38"/>
      <c r="D76" s="39"/>
      <c r="E76" s="34"/>
      <c r="F76" s="34"/>
      <c r="G76" s="37" t="s">
        <v>41</v>
      </c>
      <c r="H76" s="36" t="s">
        <v>99</v>
      </c>
      <c r="I76" s="108" t="s">
        <v>178</v>
      </c>
      <c r="J76" s="31">
        <v>120</v>
      </c>
      <c r="K76" s="31">
        <v>2531.1</v>
      </c>
      <c r="L76" s="86">
        <v>2448.5</v>
      </c>
      <c r="M76" s="86">
        <v>2546.4</v>
      </c>
    </row>
    <row r="77" spans="1:146">
      <c r="A77" s="31"/>
      <c r="B77" s="32"/>
      <c r="C77" s="38"/>
      <c r="D77" s="19"/>
      <c r="E77" s="34"/>
      <c r="F77" s="34"/>
      <c r="G77" s="37"/>
      <c r="H77" s="36" t="s">
        <v>99</v>
      </c>
      <c r="I77" s="108" t="s">
        <v>178</v>
      </c>
      <c r="J77" s="31">
        <v>240</v>
      </c>
      <c r="K77" s="31">
        <v>106.6</v>
      </c>
      <c r="L77" s="86">
        <v>106.6</v>
      </c>
      <c r="M77" s="86">
        <v>106.6</v>
      </c>
    </row>
    <row r="78" spans="1:146" ht="76.5">
      <c r="A78" s="31">
        <v>17</v>
      </c>
      <c r="B78" s="69" t="s">
        <v>42</v>
      </c>
      <c r="C78" s="38" t="s">
        <v>28</v>
      </c>
      <c r="D78" s="33">
        <v>663.1</v>
      </c>
      <c r="E78" s="33">
        <v>688.5</v>
      </c>
      <c r="F78" s="33">
        <v>714.8</v>
      </c>
      <c r="G78" s="37"/>
      <c r="H78" s="31"/>
      <c r="I78" s="36"/>
      <c r="J78" s="31"/>
      <c r="K78" s="33">
        <f>K79+K80</f>
        <v>663.1</v>
      </c>
      <c r="L78" s="91">
        <f>L79+L80</f>
        <v>688.5</v>
      </c>
      <c r="M78" s="91">
        <f>M79+M80</f>
        <v>714.8</v>
      </c>
    </row>
    <row r="79" spans="1:146" ht="133.9" customHeight="1">
      <c r="A79" s="31"/>
      <c r="B79" s="32"/>
      <c r="C79" s="38"/>
      <c r="D79" s="39"/>
      <c r="E79" s="34"/>
      <c r="F79" s="34"/>
      <c r="G79" s="32" t="s">
        <v>87</v>
      </c>
      <c r="H79" s="36" t="s">
        <v>100</v>
      </c>
      <c r="I79" s="36" t="s">
        <v>61</v>
      </c>
      <c r="J79" s="31">
        <v>120</v>
      </c>
      <c r="K79" s="31">
        <v>632.70000000000005</v>
      </c>
      <c r="L79" s="86">
        <v>658.1</v>
      </c>
      <c r="M79" s="86">
        <v>684.4</v>
      </c>
    </row>
    <row r="80" spans="1:146">
      <c r="A80" s="31"/>
      <c r="B80" s="32"/>
      <c r="C80" s="38"/>
      <c r="D80" s="19"/>
      <c r="E80" s="34"/>
      <c r="F80" s="34"/>
      <c r="G80" s="37"/>
      <c r="H80" s="36" t="s">
        <v>100</v>
      </c>
      <c r="I80" s="36" t="s">
        <v>61</v>
      </c>
      <c r="J80" s="31">
        <v>240</v>
      </c>
      <c r="K80" s="31">
        <v>30.4</v>
      </c>
      <c r="L80" s="86">
        <v>30.4</v>
      </c>
      <c r="M80" s="86">
        <v>30.4</v>
      </c>
    </row>
    <row r="81" spans="1:146" ht="89.25">
      <c r="A81" s="31">
        <v>18</v>
      </c>
      <c r="B81" s="69" t="s">
        <v>136</v>
      </c>
      <c r="C81" s="38" t="s">
        <v>28</v>
      </c>
      <c r="D81" s="34">
        <v>652.70000000000005</v>
      </c>
      <c r="E81" s="34">
        <v>678.1</v>
      </c>
      <c r="F81" s="34">
        <v>704.4</v>
      </c>
      <c r="G81" s="37"/>
      <c r="H81" s="36"/>
      <c r="I81" s="36"/>
      <c r="J81" s="31"/>
      <c r="K81" s="34">
        <f>K82+K83</f>
        <v>652.70000000000005</v>
      </c>
      <c r="L81" s="89">
        <f>L82+L83</f>
        <v>678.1</v>
      </c>
      <c r="M81" s="89">
        <f>M82+M83</f>
        <v>704.4</v>
      </c>
    </row>
    <row r="82" spans="1:146" ht="166.9" customHeight="1">
      <c r="A82" s="31"/>
      <c r="B82" s="32"/>
      <c r="C82" s="38"/>
      <c r="D82" s="39"/>
      <c r="E82" s="34"/>
      <c r="F82" s="34"/>
      <c r="G82" s="32" t="s">
        <v>88</v>
      </c>
      <c r="H82" s="36" t="s">
        <v>100</v>
      </c>
      <c r="I82" s="36" t="s">
        <v>62</v>
      </c>
      <c r="J82" s="31">
        <v>120</v>
      </c>
      <c r="K82" s="31">
        <v>632.70000000000005</v>
      </c>
      <c r="L82" s="86">
        <v>658.1</v>
      </c>
      <c r="M82" s="86">
        <v>684.4</v>
      </c>
    </row>
    <row r="83" spans="1:146">
      <c r="A83" s="31"/>
      <c r="B83" s="32"/>
      <c r="C83" s="38"/>
      <c r="D83" s="19"/>
      <c r="E83" s="34"/>
      <c r="F83" s="34"/>
      <c r="G83" s="37"/>
      <c r="H83" s="36" t="s">
        <v>100</v>
      </c>
      <c r="I83" s="36" t="s">
        <v>62</v>
      </c>
      <c r="J83" s="31">
        <v>240</v>
      </c>
      <c r="K83" s="72">
        <v>20</v>
      </c>
      <c r="L83" s="72">
        <v>20</v>
      </c>
      <c r="M83" s="72">
        <v>20</v>
      </c>
    </row>
    <row r="84" spans="1:146" ht="67.150000000000006" customHeight="1">
      <c r="A84" s="31">
        <v>19</v>
      </c>
      <c r="B84" s="69" t="s">
        <v>43</v>
      </c>
      <c r="C84" s="38" t="s">
        <v>28</v>
      </c>
      <c r="D84" s="34">
        <v>335.6</v>
      </c>
      <c r="E84" s="34">
        <v>349.1</v>
      </c>
      <c r="F84" s="34">
        <v>363.1</v>
      </c>
      <c r="G84" s="37"/>
      <c r="H84" s="36"/>
      <c r="I84" s="36"/>
      <c r="J84" s="31"/>
      <c r="K84" s="49">
        <f>K85+K86</f>
        <v>335.59999999999997</v>
      </c>
      <c r="L84" s="91">
        <f>L85+L86</f>
        <v>349.1</v>
      </c>
      <c r="M84" s="91">
        <f>M85+M86</f>
        <v>363.09999999999997</v>
      </c>
    </row>
    <row r="85" spans="1:146" ht="153">
      <c r="A85" s="31"/>
      <c r="B85" s="32"/>
      <c r="C85" s="38"/>
      <c r="D85" s="19"/>
      <c r="E85" s="34"/>
      <c r="F85" s="34"/>
      <c r="G85" s="95" t="s">
        <v>44</v>
      </c>
      <c r="H85" s="31">
        <v>1003</v>
      </c>
      <c r="I85" s="36" t="s">
        <v>77</v>
      </c>
      <c r="J85" s="31">
        <v>240</v>
      </c>
      <c r="K85" s="35">
        <v>2.9</v>
      </c>
      <c r="L85" s="72">
        <v>3.1</v>
      </c>
      <c r="M85" s="72">
        <v>3.2</v>
      </c>
    </row>
    <row r="86" spans="1:146">
      <c r="A86" s="31"/>
      <c r="B86" s="32"/>
      <c r="C86" s="38"/>
      <c r="D86" s="39"/>
      <c r="E86" s="34"/>
      <c r="F86" s="34"/>
      <c r="G86" s="37"/>
      <c r="H86" s="31">
        <v>1003</v>
      </c>
      <c r="I86" s="36" t="s">
        <v>77</v>
      </c>
      <c r="J86" s="31">
        <v>320</v>
      </c>
      <c r="K86" s="31">
        <v>332.7</v>
      </c>
      <c r="L86" s="72">
        <v>346</v>
      </c>
      <c r="M86" s="86">
        <v>359.9</v>
      </c>
    </row>
    <row r="87" spans="1:146" s="84" customFormat="1" ht="152.44999999999999" customHeight="1">
      <c r="A87" s="79">
        <v>20</v>
      </c>
      <c r="B87" s="80" t="s">
        <v>165</v>
      </c>
      <c r="C87" s="81" t="s">
        <v>28</v>
      </c>
      <c r="D87" s="82">
        <v>6187.3</v>
      </c>
      <c r="E87" s="94">
        <v>7822.3</v>
      </c>
      <c r="F87" s="94">
        <v>8114.5</v>
      </c>
      <c r="G87" s="92"/>
      <c r="H87" s="79"/>
      <c r="I87" s="83"/>
      <c r="J87" s="79"/>
      <c r="K87" s="82">
        <f>K88+K89</f>
        <v>6187.3</v>
      </c>
      <c r="L87" s="82">
        <f>L88+L89</f>
        <v>7822.3</v>
      </c>
      <c r="M87" s="82">
        <f>M88+M89</f>
        <v>8114.5</v>
      </c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99"/>
      <c r="Z87" s="99"/>
      <c r="AA87" s="99"/>
      <c r="AB87" s="99"/>
      <c r="AC87" s="99"/>
      <c r="AD87" s="99"/>
      <c r="AE87" s="99"/>
      <c r="AF87" s="99"/>
      <c r="AG87" s="99"/>
      <c r="AH87" s="99"/>
      <c r="AI87" s="99"/>
      <c r="AJ87" s="99"/>
      <c r="AK87" s="99"/>
      <c r="AL87" s="99"/>
      <c r="AM87" s="99"/>
      <c r="AN87" s="99"/>
      <c r="AO87" s="99"/>
      <c r="AP87" s="99"/>
      <c r="AQ87" s="99"/>
      <c r="AR87" s="99"/>
      <c r="AS87" s="99"/>
      <c r="AT87" s="99"/>
      <c r="AU87" s="99"/>
      <c r="AV87" s="99"/>
      <c r="AW87" s="99"/>
      <c r="AX87" s="99"/>
      <c r="AY87" s="99"/>
      <c r="AZ87" s="99"/>
      <c r="BA87" s="99"/>
      <c r="BB87" s="99"/>
      <c r="BC87" s="99"/>
      <c r="BD87" s="99"/>
      <c r="BE87" s="99"/>
      <c r="BF87" s="99"/>
      <c r="BG87" s="99"/>
      <c r="BH87" s="99"/>
      <c r="BI87" s="99"/>
      <c r="BJ87" s="99"/>
      <c r="BK87" s="99"/>
      <c r="BL87" s="99"/>
      <c r="BM87" s="99"/>
      <c r="BN87" s="99"/>
      <c r="BO87" s="99"/>
      <c r="BP87" s="99"/>
      <c r="BQ87" s="99"/>
      <c r="BR87" s="99"/>
      <c r="BS87" s="99"/>
      <c r="BT87" s="99"/>
      <c r="BU87" s="99"/>
      <c r="BV87" s="99"/>
      <c r="BW87" s="99"/>
      <c r="BX87" s="99"/>
      <c r="BY87" s="99"/>
      <c r="BZ87" s="99"/>
      <c r="CA87" s="99"/>
      <c r="CB87" s="99"/>
      <c r="CC87" s="99"/>
      <c r="CD87" s="99"/>
      <c r="CE87" s="99"/>
      <c r="CF87" s="99"/>
      <c r="CG87" s="99"/>
      <c r="CH87" s="99"/>
      <c r="CI87" s="99"/>
      <c r="CJ87" s="99"/>
      <c r="CK87" s="99"/>
      <c r="CL87" s="99"/>
      <c r="CM87" s="99"/>
      <c r="CN87" s="99"/>
      <c r="CO87" s="99"/>
      <c r="CP87" s="99"/>
      <c r="CQ87" s="99"/>
      <c r="CR87" s="99"/>
      <c r="CS87" s="99"/>
      <c r="CT87" s="99"/>
      <c r="CU87" s="99"/>
      <c r="CV87" s="99"/>
      <c r="CW87" s="99"/>
      <c r="CX87" s="99"/>
      <c r="CY87" s="99"/>
      <c r="CZ87" s="99"/>
      <c r="DA87" s="99"/>
      <c r="DB87" s="99"/>
      <c r="DC87" s="99"/>
      <c r="DD87" s="99"/>
      <c r="DE87" s="99"/>
      <c r="DF87" s="99"/>
      <c r="DG87" s="99"/>
      <c r="DH87" s="99"/>
      <c r="DI87" s="99"/>
      <c r="DJ87" s="99"/>
      <c r="DK87" s="99"/>
      <c r="DL87" s="99"/>
      <c r="DM87" s="99"/>
      <c r="DN87" s="99"/>
      <c r="DO87" s="99"/>
      <c r="DP87" s="99"/>
      <c r="DQ87" s="99"/>
      <c r="DR87" s="99"/>
      <c r="DS87" s="99"/>
      <c r="DT87" s="99"/>
      <c r="DU87" s="99"/>
      <c r="DV87" s="99"/>
      <c r="DW87" s="99"/>
      <c r="DX87" s="99"/>
      <c r="DY87" s="99"/>
      <c r="DZ87" s="99"/>
      <c r="EA87" s="99"/>
      <c r="EB87" s="99"/>
      <c r="EC87" s="99"/>
      <c r="ED87" s="99"/>
      <c r="EE87" s="99"/>
      <c r="EF87" s="99"/>
      <c r="EG87" s="99"/>
      <c r="EH87" s="99"/>
      <c r="EI87" s="99"/>
      <c r="EJ87" s="99"/>
      <c r="EK87" s="99"/>
      <c r="EL87" s="99"/>
      <c r="EM87" s="99"/>
      <c r="EN87" s="99"/>
      <c r="EO87" s="99"/>
      <c r="EP87" s="99"/>
    </row>
    <row r="88" spans="1:146" ht="246.6" customHeight="1">
      <c r="A88" s="43"/>
      <c r="B88" s="47"/>
      <c r="C88" s="48"/>
      <c r="D88" s="39"/>
      <c r="E88" s="43"/>
      <c r="F88" s="31"/>
      <c r="G88" s="53" t="s">
        <v>166</v>
      </c>
      <c r="H88" s="43">
        <v>1003</v>
      </c>
      <c r="I88" s="87" t="s">
        <v>164</v>
      </c>
      <c r="J88" s="43">
        <v>240</v>
      </c>
      <c r="K88" s="35">
        <v>65</v>
      </c>
      <c r="L88" s="72">
        <v>65</v>
      </c>
      <c r="M88" s="72">
        <v>65</v>
      </c>
    </row>
    <row r="89" spans="1:146">
      <c r="A89" s="31"/>
      <c r="B89" s="32"/>
      <c r="C89" s="38"/>
      <c r="D89" s="19"/>
      <c r="E89" s="34"/>
      <c r="F89" s="34"/>
      <c r="G89" s="37"/>
      <c r="H89" s="31">
        <v>1003</v>
      </c>
      <c r="I89" s="87" t="s">
        <v>164</v>
      </c>
      <c r="J89" s="31">
        <v>320</v>
      </c>
      <c r="K89" s="35">
        <v>6122.3</v>
      </c>
      <c r="L89" s="72">
        <v>7757.3</v>
      </c>
      <c r="M89" s="72">
        <v>8049.5</v>
      </c>
    </row>
    <row r="90" spans="1:146" ht="178.5">
      <c r="A90" s="31">
        <v>21</v>
      </c>
      <c r="B90" s="69" t="s">
        <v>59</v>
      </c>
      <c r="C90" s="38" t="s">
        <v>28</v>
      </c>
      <c r="D90" s="34">
        <v>10718.4</v>
      </c>
      <c r="E90" s="49">
        <v>11147.1</v>
      </c>
      <c r="F90" s="49">
        <v>11593</v>
      </c>
      <c r="G90" s="37"/>
      <c r="H90" s="31"/>
      <c r="I90" s="36"/>
      <c r="J90" s="31"/>
      <c r="K90" s="34">
        <f>K91+K92</f>
        <v>10718.4</v>
      </c>
      <c r="L90" s="91">
        <f>L91+L92</f>
        <v>11147.1</v>
      </c>
      <c r="M90" s="91">
        <f>M91+M92</f>
        <v>11593</v>
      </c>
    </row>
    <row r="91" spans="1:146" ht="267.75">
      <c r="A91" s="31"/>
      <c r="B91" s="32"/>
      <c r="C91" s="38"/>
      <c r="D91" s="39"/>
      <c r="E91" s="34"/>
      <c r="F91" s="34"/>
      <c r="G91" s="32" t="s">
        <v>90</v>
      </c>
      <c r="H91" s="36" t="s">
        <v>101</v>
      </c>
      <c r="I91" s="36" t="s">
        <v>70</v>
      </c>
      <c r="J91" s="31">
        <v>320</v>
      </c>
      <c r="K91" s="31">
        <v>10715.9</v>
      </c>
      <c r="L91" s="86">
        <v>11144.6</v>
      </c>
      <c r="M91" s="86">
        <v>11590.5</v>
      </c>
    </row>
    <row r="92" spans="1:146">
      <c r="A92" s="31"/>
      <c r="B92" s="32"/>
      <c r="C92" s="38"/>
      <c r="D92" s="39"/>
      <c r="E92" s="34"/>
      <c r="F92" s="34"/>
      <c r="G92" s="32"/>
      <c r="H92" s="36" t="s">
        <v>101</v>
      </c>
      <c r="I92" s="36" t="s">
        <v>70</v>
      </c>
      <c r="J92" s="31">
        <v>240</v>
      </c>
      <c r="K92" s="31">
        <v>2.5</v>
      </c>
      <c r="L92" s="86">
        <v>2.5</v>
      </c>
      <c r="M92" s="86">
        <v>2.5</v>
      </c>
    </row>
    <row r="93" spans="1:146" ht="279" customHeight="1">
      <c r="A93" s="31">
        <v>22</v>
      </c>
      <c r="B93" s="88" t="s">
        <v>154</v>
      </c>
      <c r="C93" s="38" t="s">
        <v>28</v>
      </c>
      <c r="D93" s="34">
        <v>4532.3999999999996</v>
      </c>
      <c r="E93" s="91">
        <v>0</v>
      </c>
      <c r="F93" s="91">
        <v>0</v>
      </c>
      <c r="G93" s="37"/>
      <c r="H93" s="31"/>
      <c r="I93" s="36"/>
      <c r="J93" s="31"/>
      <c r="K93" s="91">
        <f>K94+K95</f>
        <v>4532.3999999999996</v>
      </c>
      <c r="L93" s="91">
        <f>L95</f>
        <v>0</v>
      </c>
      <c r="M93" s="91">
        <f>M95</f>
        <v>0</v>
      </c>
    </row>
    <row r="94" spans="1:146" ht="279" customHeight="1">
      <c r="A94" s="102"/>
      <c r="B94" s="105"/>
      <c r="C94" s="106"/>
      <c r="D94" s="107"/>
      <c r="E94" s="103"/>
      <c r="F94" s="103"/>
      <c r="G94" s="104" t="s">
        <v>92</v>
      </c>
      <c r="H94" s="102">
        <v>1003</v>
      </c>
      <c r="I94" s="108" t="s">
        <v>72</v>
      </c>
      <c r="J94" s="102">
        <v>240</v>
      </c>
      <c r="K94" s="72">
        <v>55</v>
      </c>
      <c r="L94" s="72">
        <v>0</v>
      </c>
      <c r="M94" s="72">
        <v>0</v>
      </c>
    </row>
    <row r="95" spans="1:146" ht="18.600000000000001" customHeight="1">
      <c r="A95" s="31"/>
      <c r="B95" s="32"/>
      <c r="C95" s="38"/>
      <c r="D95" s="39"/>
      <c r="E95" s="34"/>
      <c r="F95" s="34"/>
      <c r="G95" s="105"/>
      <c r="H95" s="31">
        <v>1003</v>
      </c>
      <c r="I95" s="36" t="s">
        <v>72</v>
      </c>
      <c r="J95" s="31">
        <v>320</v>
      </c>
      <c r="K95" s="35">
        <v>4477.3999999999996</v>
      </c>
      <c r="L95" s="72">
        <v>0</v>
      </c>
      <c r="M95" s="72">
        <v>0</v>
      </c>
    </row>
    <row r="96" spans="1:146" ht="204">
      <c r="A96" s="31">
        <v>23</v>
      </c>
      <c r="B96" s="88" t="s">
        <v>167</v>
      </c>
      <c r="C96" s="38" t="s">
        <v>28</v>
      </c>
      <c r="D96" s="66">
        <v>51.4</v>
      </c>
      <c r="E96" s="66">
        <v>0</v>
      </c>
      <c r="F96" s="66">
        <v>0</v>
      </c>
      <c r="G96" s="37"/>
      <c r="H96" s="31"/>
      <c r="I96" s="36"/>
      <c r="J96" s="31"/>
      <c r="K96" s="66">
        <f>K97</f>
        <v>51.4</v>
      </c>
      <c r="L96" s="91">
        <v>0</v>
      </c>
      <c r="M96" s="91">
        <v>0</v>
      </c>
    </row>
    <row r="97" spans="1:146" ht="286.14999999999998" customHeight="1">
      <c r="A97" s="31"/>
      <c r="B97" s="32"/>
      <c r="C97" s="38"/>
      <c r="D97" s="39"/>
      <c r="E97" s="34"/>
      <c r="F97" s="40"/>
      <c r="G97" s="88" t="s">
        <v>93</v>
      </c>
      <c r="H97" s="31">
        <v>1003</v>
      </c>
      <c r="I97" s="36" t="s">
        <v>80</v>
      </c>
      <c r="J97" s="31">
        <v>320</v>
      </c>
      <c r="K97" s="35">
        <v>51.4</v>
      </c>
      <c r="L97" s="72">
        <v>0</v>
      </c>
      <c r="M97" s="72">
        <v>0</v>
      </c>
    </row>
    <row r="98" spans="1:146" ht="42" customHeight="1">
      <c r="A98" s="65">
        <v>24</v>
      </c>
      <c r="B98" s="69" t="s">
        <v>137</v>
      </c>
      <c r="C98" s="68"/>
      <c r="D98" s="67">
        <v>27026.799999999999</v>
      </c>
      <c r="E98" s="67">
        <v>28114.7</v>
      </c>
      <c r="F98" s="67">
        <v>29259.9</v>
      </c>
      <c r="G98" s="71"/>
      <c r="H98" s="65"/>
      <c r="I98" s="70"/>
      <c r="J98" s="65"/>
      <c r="K98" s="91">
        <f>K99+K100</f>
        <v>27026.799999999999</v>
      </c>
      <c r="L98" s="91">
        <f>L99+L100</f>
        <v>28114.7</v>
      </c>
      <c r="M98" s="91">
        <f>M99+M100</f>
        <v>29259.9</v>
      </c>
    </row>
    <row r="99" spans="1:146" ht="123.6" customHeight="1">
      <c r="A99" s="31"/>
      <c r="B99" s="32"/>
      <c r="C99" s="38"/>
      <c r="D99" s="39"/>
      <c r="E99" s="34"/>
      <c r="F99" s="34"/>
      <c r="G99" s="95" t="s">
        <v>94</v>
      </c>
      <c r="H99" s="31">
        <v>1004</v>
      </c>
      <c r="I99" s="36" t="s">
        <v>79</v>
      </c>
      <c r="J99" s="31">
        <v>240</v>
      </c>
      <c r="K99" s="72">
        <v>8</v>
      </c>
      <c r="L99" s="72">
        <v>8</v>
      </c>
      <c r="M99" s="72">
        <v>8</v>
      </c>
    </row>
    <row r="100" spans="1:146" ht="27.75" customHeight="1">
      <c r="A100" s="31"/>
      <c r="B100" s="32"/>
      <c r="C100" s="38"/>
      <c r="D100" s="19"/>
      <c r="E100" s="34"/>
      <c r="F100" s="34"/>
      <c r="G100" s="37"/>
      <c r="H100" s="31">
        <v>1004</v>
      </c>
      <c r="I100" s="36" t="s">
        <v>79</v>
      </c>
      <c r="J100" s="31">
        <v>320</v>
      </c>
      <c r="K100" s="35">
        <v>27018.799999999999</v>
      </c>
      <c r="L100" s="72">
        <v>28106.7</v>
      </c>
      <c r="M100" s="72">
        <v>29251.9</v>
      </c>
    </row>
    <row r="101" spans="1:146" s="29" customFormat="1" ht="178.15" customHeight="1">
      <c r="A101" s="31">
        <v>25</v>
      </c>
      <c r="B101" s="69" t="s">
        <v>138</v>
      </c>
      <c r="C101" s="38" t="s">
        <v>29</v>
      </c>
      <c r="D101" s="33">
        <v>0.3</v>
      </c>
      <c r="E101" s="34">
        <v>0.3</v>
      </c>
      <c r="F101" s="34">
        <v>0.3</v>
      </c>
      <c r="G101" s="37"/>
      <c r="H101" s="31"/>
      <c r="I101" s="36"/>
      <c r="J101" s="31"/>
      <c r="K101" s="33">
        <v>0.3</v>
      </c>
      <c r="L101" s="89">
        <v>0.3</v>
      </c>
      <c r="M101" s="89">
        <v>0.3</v>
      </c>
      <c r="N101" s="98"/>
      <c r="O101" s="98"/>
      <c r="P101" s="98"/>
      <c r="Q101" s="98"/>
      <c r="R101" s="98"/>
      <c r="S101" s="98"/>
      <c r="T101" s="98"/>
      <c r="U101" s="98"/>
      <c r="V101" s="98"/>
      <c r="W101" s="98"/>
      <c r="X101" s="98"/>
      <c r="Y101" s="98"/>
      <c r="Z101" s="98"/>
      <c r="AA101" s="98"/>
      <c r="AB101" s="98"/>
      <c r="AC101" s="98"/>
      <c r="AD101" s="98"/>
      <c r="AE101" s="98"/>
      <c r="AF101" s="98"/>
      <c r="AG101" s="98"/>
      <c r="AH101" s="98"/>
      <c r="AI101" s="98"/>
      <c r="AJ101" s="98"/>
      <c r="AK101" s="98"/>
      <c r="AL101" s="98"/>
      <c r="AM101" s="98"/>
      <c r="AN101" s="98"/>
      <c r="AO101" s="98"/>
      <c r="AP101" s="98"/>
      <c r="AQ101" s="98"/>
      <c r="AR101" s="98"/>
      <c r="AS101" s="98"/>
      <c r="AT101" s="98"/>
      <c r="AU101" s="98"/>
      <c r="AV101" s="98"/>
      <c r="AW101" s="98"/>
      <c r="AX101" s="98"/>
      <c r="AY101" s="98"/>
      <c r="AZ101" s="98"/>
      <c r="BA101" s="98"/>
      <c r="BB101" s="98"/>
      <c r="BC101" s="98"/>
      <c r="BD101" s="98"/>
      <c r="BE101" s="98"/>
      <c r="BF101" s="98"/>
      <c r="BG101" s="98"/>
      <c r="BH101" s="98"/>
      <c r="BI101" s="98"/>
      <c r="BJ101" s="98"/>
      <c r="BK101" s="98"/>
      <c r="BL101" s="98"/>
      <c r="BM101" s="98"/>
      <c r="BN101" s="98"/>
      <c r="BO101" s="98"/>
      <c r="BP101" s="98"/>
      <c r="BQ101" s="98"/>
      <c r="BR101" s="98"/>
      <c r="BS101" s="98"/>
      <c r="BT101" s="98"/>
      <c r="BU101" s="98"/>
      <c r="BV101" s="98"/>
      <c r="BW101" s="98"/>
      <c r="BX101" s="98"/>
      <c r="BY101" s="98"/>
      <c r="BZ101" s="98"/>
      <c r="CA101" s="98"/>
      <c r="CB101" s="98"/>
      <c r="CC101" s="98"/>
      <c r="CD101" s="98"/>
      <c r="CE101" s="98"/>
      <c r="CF101" s="98"/>
      <c r="CG101" s="98"/>
      <c r="CH101" s="98"/>
      <c r="CI101" s="98"/>
      <c r="CJ101" s="98"/>
      <c r="CK101" s="98"/>
      <c r="CL101" s="98"/>
      <c r="CM101" s="98"/>
      <c r="CN101" s="98"/>
      <c r="CO101" s="98"/>
      <c r="CP101" s="98"/>
      <c r="CQ101" s="98"/>
      <c r="CR101" s="98"/>
      <c r="CS101" s="98"/>
      <c r="CT101" s="98"/>
      <c r="CU101" s="98"/>
      <c r="CV101" s="98"/>
      <c r="CW101" s="98"/>
      <c r="CX101" s="98"/>
      <c r="CY101" s="98"/>
      <c r="CZ101" s="98"/>
      <c r="DA101" s="98"/>
      <c r="DB101" s="98"/>
      <c r="DC101" s="98"/>
      <c r="DD101" s="98"/>
      <c r="DE101" s="98"/>
      <c r="DF101" s="98"/>
      <c r="DG101" s="98"/>
      <c r="DH101" s="98"/>
      <c r="DI101" s="98"/>
      <c r="DJ101" s="98"/>
      <c r="DK101" s="98"/>
      <c r="DL101" s="98"/>
      <c r="DM101" s="98"/>
      <c r="DN101" s="98"/>
      <c r="DO101" s="98"/>
      <c r="DP101" s="98"/>
      <c r="DQ101" s="98"/>
      <c r="DR101" s="98"/>
      <c r="DS101" s="98"/>
      <c r="DT101" s="98"/>
      <c r="DU101" s="98"/>
      <c r="DV101" s="98"/>
      <c r="DW101" s="98"/>
      <c r="DX101" s="98"/>
      <c r="DY101" s="98"/>
      <c r="DZ101" s="98"/>
      <c r="EA101" s="98"/>
      <c r="EB101" s="98"/>
      <c r="EC101" s="98"/>
      <c r="ED101" s="98"/>
      <c r="EE101" s="98"/>
      <c r="EF101" s="98"/>
      <c r="EG101" s="98"/>
      <c r="EH101" s="98"/>
      <c r="EI101" s="98"/>
      <c r="EJ101" s="98"/>
      <c r="EK101" s="98"/>
      <c r="EL101" s="98"/>
      <c r="EM101" s="98"/>
      <c r="EN101" s="98"/>
      <c r="EO101" s="98"/>
      <c r="EP101" s="98"/>
    </row>
    <row r="102" spans="1:146" s="29" customFormat="1" ht="255">
      <c r="A102" s="31"/>
      <c r="B102" s="27"/>
      <c r="C102" s="38"/>
      <c r="D102" s="39"/>
      <c r="E102" s="31"/>
      <c r="F102" s="40"/>
      <c r="G102" s="32" t="s">
        <v>19</v>
      </c>
      <c r="H102" s="36" t="s">
        <v>100</v>
      </c>
      <c r="I102" s="36" t="s">
        <v>60</v>
      </c>
      <c r="J102" s="31">
        <v>240</v>
      </c>
      <c r="K102" s="35">
        <v>0.3</v>
      </c>
      <c r="L102" s="86">
        <v>0.3</v>
      </c>
      <c r="M102" s="86" t="s">
        <v>95</v>
      </c>
      <c r="N102" s="98"/>
      <c r="O102" s="98"/>
      <c r="P102" s="98"/>
      <c r="Q102" s="98"/>
      <c r="R102" s="98"/>
      <c r="S102" s="98"/>
      <c r="T102" s="98"/>
      <c r="U102" s="98"/>
      <c r="V102" s="98"/>
      <c r="W102" s="98"/>
      <c r="X102" s="98"/>
      <c r="Y102" s="98"/>
      <c r="Z102" s="98"/>
      <c r="AA102" s="98"/>
      <c r="AB102" s="98"/>
      <c r="AC102" s="98"/>
      <c r="AD102" s="98"/>
      <c r="AE102" s="98"/>
      <c r="AF102" s="98"/>
      <c r="AG102" s="98"/>
      <c r="AH102" s="98"/>
      <c r="AI102" s="98"/>
      <c r="AJ102" s="98"/>
      <c r="AK102" s="98"/>
      <c r="AL102" s="98"/>
      <c r="AM102" s="98"/>
      <c r="AN102" s="98"/>
      <c r="AO102" s="98"/>
      <c r="AP102" s="98"/>
      <c r="AQ102" s="98"/>
      <c r="AR102" s="98"/>
      <c r="AS102" s="98"/>
      <c r="AT102" s="98"/>
      <c r="AU102" s="98"/>
      <c r="AV102" s="98"/>
      <c r="AW102" s="98"/>
      <c r="AX102" s="98"/>
      <c r="AY102" s="98"/>
      <c r="AZ102" s="98"/>
      <c r="BA102" s="98"/>
      <c r="BB102" s="98"/>
      <c r="BC102" s="98"/>
      <c r="BD102" s="98"/>
      <c r="BE102" s="98"/>
      <c r="BF102" s="98"/>
      <c r="BG102" s="98"/>
      <c r="BH102" s="98"/>
      <c r="BI102" s="98"/>
      <c r="BJ102" s="98"/>
      <c r="BK102" s="98"/>
      <c r="BL102" s="98"/>
      <c r="BM102" s="98"/>
      <c r="BN102" s="98"/>
      <c r="BO102" s="98"/>
      <c r="BP102" s="98"/>
      <c r="BQ102" s="98"/>
      <c r="BR102" s="98"/>
      <c r="BS102" s="98"/>
      <c r="BT102" s="98"/>
      <c r="BU102" s="98"/>
      <c r="BV102" s="98"/>
      <c r="BW102" s="98"/>
      <c r="BX102" s="98"/>
      <c r="BY102" s="98"/>
      <c r="BZ102" s="98"/>
      <c r="CA102" s="98"/>
      <c r="CB102" s="98"/>
      <c r="CC102" s="98"/>
      <c r="CD102" s="98"/>
      <c r="CE102" s="98"/>
      <c r="CF102" s="98"/>
      <c r="CG102" s="98"/>
      <c r="CH102" s="98"/>
      <c r="CI102" s="98"/>
      <c r="CJ102" s="98"/>
      <c r="CK102" s="98"/>
      <c r="CL102" s="98"/>
      <c r="CM102" s="98"/>
      <c r="CN102" s="98"/>
      <c r="CO102" s="98"/>
      <c r="CP102" s="98"/>
      <c r="CQ102" s="98"/>
      <c r="CR102" s="98"/>
      <c r="CS102" s="98"/>
      <c r="CT102" s="98"/>
      <c r="CU102" s="98"/>
      <c r="CV102" s="98"/>
      <c r="CW102" s="98"/>
      <c r="CX102" s="98"/>
      <c r="CY102" s="98"/>
      <c r="CZ102" s="98"/>
      <c r="DA102" s="98"/>
      <c r="DB102" s="98"/>
      <c r="DC102" s="98"/>
      <c r="DD102" s="98"/>
      <c r="DE102" s="98"/>
      <c r="DF102" s="98"/>
      <c r="DG102" s="98"/>
      <c r="DH102" s="98"/>
      <c r="DI102" s="98"/>
      <c r="DJ102" s="98"/>
      <c r="DK102" s="98"/>
      <c r="DL102" s="98"/>
      <c r="DM102" s="98"/>
      <c r="DN102" s="98"/>
      <c r="DO102" s="98"/>
      <c r="DP102" s="98"/>
      <c r="DQ102" s="98"/>
      <c r="DR102" s="98"/>
      <c r="DS102" s="98"/>
      <c r="DT102" s="98"/>
      <c r="DU102" s="98"/>
      <c r="DV102" s="98"/>
      <c r="DW102" s="98"/>
      <c r="DX102" s="98"/>
      <c r="DY102" s="98"/>
      <c r="DZ102" s="98"/>
      <c r="EA102" s="98"/>
      <c r="EB102" s="98"/>
      <c r="EC102" s="98"/>
      <c r="ED102" s="98"/>
      <c r="EE102" s="98"/>
      <c r="EF102" s="98"/>
      <c r="EG102" s="98"/>
      <c r="EH102" s="98"/>
      <c r="EI102" s="98"/>
      <c r="EJ102" s="98"/>
      <c r="EK102" s="98"/>
      <c r="EL102" s="98"/>
      <c r="EM102" s="98"/>
      <c r="EN102" s="98"/>
      <c r="EO102" s="98"/>
      <c r="EP102" s="98"/>
    </row>
    <row r="103" spans="1:146" ht="122.45" customHeight="1">
      <c r="A103" s="31">
        <v>26</v>
      </c>
      <c r="B103" s="69" t="s">
        <v>139</v>
      </c>
      <c r="C103" s="38" t="s">
        <v>28</v>
      </c>
      <c r="D103" s="33">
        <v>3714.3</v>
      </c>
      <c r="E103" s="33">
        <v>3864.4</v>
      </c>
      <c r="F103" s="33">
        <v>4020.5</v>
      </c>
      <c r="G103" s="37"/>
      <c r="H103" s="31"/>
      <c r="I103" s="36"/>
      <c r="J103" s="31"/>
      <c r="K103" s="33">
        <f>K104+K105</f>
        <v>3714.3</v>
      </c>
      <c r="L103" s="91">
        <f>L104+L105</f>
        <v>3864.4</v>
      </c>
      <c r="M103" s="91">
        <f>M104+M105</f>
        <v>4020.5</v>
      </c>
    </row>
    <row r="104" spans="1:146" ht="229.5">
      <c r="A104" s="31"/>
      <c r="B104" s="32"/>
      <c r="C104" s="38"/>
      <c r="D104" s="39"/>
      <c r="E104" s="34"/>
      <c r="F104" s="34"/>
      <c r="G104" s="32" t="s">
        <v>84</v>
      </c>
      <c r="H104" s="31">
        <v>1004</v>
      </c>
      <c r="I104" s="36" t="s">
        <v>56</v>
      </c>
      <c r="J104" s="31">
        <v>240</v>
      </c>
      <c r="K104" s="35">
        <v>35.4</v>
      </c>
      <c r="L104" s="72">
        <v>36.5</v>
      </c>
      <c r="M104" s="72">
        <v>38.200000000000003</v>
      </c>
    </row>
    <row r="105" spans="1:146">
      <c r="A105" s="31"/>
      <c r="B105" s="32"/>
      <c r="C105" s="38"/>
      <c r="D105" s="39"/>
      <c r="E105" s="34"/>
      <c r="F105" s="34"/>
      <c r="G105" s="37"/>
      <c r="H105" s="31">
        <v>1004</v>
      </c>
      <c r="I105" s="36" t="s">
        <v>56</v>
      </c>
      <c r="J105" s="31">
        <v>320</v>
      </c>
      <c r="K105" s="31">
        <v>3678.9</v>
      </c>
      <c r="L105" s="72">
        <v>3827.9</v>
      </c>
      <c r="M105" s="72">
        <v>3982.3</v>
      </c>
    </row>
    <row r="106" spans="1:146" ht="150.6" customHeight="1">
      <c r="A106" s="31">
        <v>27</v>
      </c>
      <c r="B106" s="69" t="s">
        <v>140</v>
      </c>
      <c r="C106" s="38" t="s">
        <v>28</v>
      </c>
      <c r="D106" s="66">
        <v>7063.3</v>
      </c>
      <c r="E106" s="33">
        <v>7345.9</v>
      </c>
      <c r="F106" s="33">
        <v>7639.6</v>
      </c>
      <c r="G106" s="32"/>
      <c r="H106" s="31"/>
      <c r="I106" s="36"/>
      <c r="J106" s="31"/>
      <c r="K106" s="91">
        <f>K107+K108</f>
        <v>7063.3</v>
      </c>
      <c r="L106" s="91">
        <f>L107+L108</f>
        <v>7345.9</v>
      </c>
      <c r="M106" s="91">
        <f>M107+M108</f>
        <v>7639.5999999999995</v>
      </c>
    </row>
    <row r="107" spans="1:146" ht="267.60000000000002" customHeight="1">
      <c r="A107" s="31"/>
      <c r="B107" s="32"/>
      <c r="C107" s="38"/>
      <c r="D107" s="39"/>
      <c r="E107" s="34"/>
      <c r="F107" s="34"/>
      <c r="G107" s="21" t="s">
        <v>47</v>
      </c>
      <c r="H107" s="31">
        <v>1004</v>
      </c>
      <c r="I107" s="36" t="s">
        <v>55</v>
      </c>
      <c r="J107" s="31">
        <v>240</v>
      </c>
      <c r="K107" s="35">
        <v>14.2</v>
      </c>
      <c r="L107" s="72">
        <v>14.2</v>
      </c>
      <c r="M107" s="72">
        <v>14.2</v>
      </c>
    </row>
    <row r="108" spans="1:146" ht="24" customHeight="1">
      <c r="A108" s="31"/>
      <c r="B108" s="32"/>
      <c r="C108" s="38"/>
      <c r="D108" s="39"/>
      <c r="E108" s="34"/>
      <c r="F108" s="34"/>
      <c r="G108" s="21"/>
      <c r="H108" s="31">
        <v>1004</v>
      </c>
      <c r="I108" s="36" t="s">
        <v>55</v>
      </c>
      <c r="J108" s="31">
        <v>320</v>
      </c>
      <c r="K108" s="31">
        <v>7049.1</v>
      </c>
      <c r="L108" s="72">
        <v>7331.7</v>
      </c>
      <c r="M108" s="72">
        <v>7625.4</v>
      </c>
    </row>
    <row r="109" spans="1:146" ht="409.6" customHeight="1">
      <c r="A109" s="31">
        <v>28</v>
      </c>
      <c r="B109" s="69" t="s">
        <v>141</v>
      </c>
      <c r="C109" s="38" t="s">
        <v>28</v>
      </c>
      <c r="D109" s="34">
        <v>10122.299999999999</v>
      </c>
      <c r="E109" s="33">
        <v>10543.2</v>
      </c>
      <c r="F109" s="34">
        <v>10991.7</v>
      </c>
      <c r="G109" s="37"/>
      <c r="H109" s="31"/>
      <c r="I109" s="36"/>
      <c r="J109" s="31"/>
      <c r="K109" s="34">
        <v>10122.299999999999</v>
      </c>
      <c r="L109" s="91">
        <v>10543.2</v>
      </c>
      <c r="M109" s="89">
        <v>10991.7</v>
      </c>
    </row>
    <row r="110" spans="1:146" ht="409.15" customHeight="1">
      <c r="A110" s="31"/>
      <c r="B110" s="32"/>
      <c r="C110" s="38"/>
      <c r="D110" s="39"/>
      <c r="E110" s="34"/>
      <c r="F110" s="34"/>
      <c r="G110" s="32" t="s">
        <v>65</v>
      </c>
      <c r="H110" s="87" t="s">
        <v>102</v>
      </c>
      <c r="I110" s="87" t="s">
        <v>168</v>
      </c>
      <c r="J110" s="31">
        <v>610</v>
      </c>
      <c r="K110" s="31">
        <v>10122.299999999999</v>
      </c>
      <c r="L110" s="86">
        <v>10543.2</v>
      </c>
      <c r="M110" s="86">
        <v>10991.7</v>
      </c>
    </row>
    <row r="111" spans="1:146" ht="273" customHeight="1">
      <c r="A111" s="31">
        <v>29</v>
      </c>
      <c r="B111" s="69" t="s">
        <v>142</v>
      </c>
      <c r="C111" s="38"/>
      <c r="D111" s="33">
        <v>31149.200000000001</v>
      </c>
      <c r="E111" s="33">
        <v>33585.1</v>
      </c>
      <c r="F111" s="33">
        <v>34200.300000000003</v>
      </c>
      <c r="G111" s="37"/>
      <c r="H111" s="31"/>
      <c r="I111" s="36"/>
      <c r="J111" s="31"/>
      <c r="K111" s="33">
        <f>K112+K113</f>
        <v>31149.200000000001</v>
      </c>
      <c r="L111" s="91">
        <f>L112+L113</f>
        <v>33585.100000000006</v>
      </c>
      <c r="M111" s="91">
        <f>M112+M113</f>
        <v>34200.300000000003</v>
      </c>
    </row>
    <row r="112" spans="1:146" ht="390" customHeight="1">
      <c r="A112" s="31"/>
      <c r="B112" s="32"/>
      <c r="C112" s="38" t="s">
        <v>28</v>
      </c>
      <c r="D112" s="39"/>
      <c r="E112" s="33"/>
      <c r="F112" s="33"/>
      <c r="G112" s="93" t="s">
        <v>45</v>
      </c>
      <c r="H112" s="31">
        <v>1004</v>
      </c>
      <c r="I112" s="36" t="s">
        <v>53</v>
      </c>
      <c r="J112" s="31">
        <v>240</v>
      </c>
      <c r="K112" s="35">
        <v>371.4</v>
      </c>
      <c r="L112" s="72">
        <v>356.3</v>
      </c>
      <c r="M112" s="72">
        <v>357.4</v>
      </c>
    </row>
    <row r="113" spans="1:146" ht="364.9" customHeight="1">
      <c r="A113" s="31"/>
      <c r="B113" s="32"/>
      <c r="C113" s="38" t="s">
        <v>30</v>
      </c>
      <c r="D113" s="39"/>
      <c r="E113" s="33"/>
      <c r="F113" s="33"/>
      <c r="G113" s="21" t="s">
        <v>46</v>
      </c>
      <c r="H113" s="31">
        <v>1004</v>
      </c>
      <c r="I113" s="36" t="s">
        <v>54</v>
      </c>
      <c r="J113" s="31">
        <v>320</v>
      </c>
      <c r="K113" s="35">
        <v>30777.8</v>
      </c>
      <c r="L113" s="72">
        <v>33228.800000000003</v>
      </c>
      <c r="M113" s="72">
        <v>33842.9</v>
      </c>
    </row>
    <row r="114" spans="1:146" ht="130.9" customHeight="1">
      <c r="A114" s="31">
        <v>30</v>
      </c>
      <c r="B114" s="69" t="s">
        <v>143</v>
      </c>
      <c r="C114" s="38" t="s">
        <v>28</v>
      </c>
      <c r="D114" s="33">
        <v>60</v>
      </c>
      <c r="E114" s="33">
        <v>30</v>
      </c>
      <c r="F114" s="33">
        <v>30</v>
      </c>
      <c r="G114" s="37"/>
      <c r="H114" s="31"/>
      <c r="I114" s="36"/>
      <c r="J114" s="31"/>
      <c r="K114" s="33">
        <v>60</v>
      </c>
      <c r="L114" s="91">
        <v>30</v>
      </c>
      <c r="M114" s="91">
        <v>30</v>
      </c>
    </row>
    <row r="115" spans="1:146" ht="243.6" customHeight="1">
      <c r="A115" s="31"/>
      <c r="B115" s="32"/>
      <c r="C115" s="38"/>
      <c r="D115" s="39"/>
      <c r="E115" s="34"/>
      <c r="F115" s="34"/>
      <c r="G115" s="32" t="s">
        <v>96</v>
      </c>
      <c r="H115" s="31">
        <v>1004</v>
      </c>
      <c r="I115" s="36" t="s">
        <v>68</v>
      </c>
      <c r="J115" s="31">
        <v>320</v>
      </c>
      <c r="K115" s="35">
        <v>60</v>
      </c>
      <c r="L115" s="72">
        <v>30</v>
      </c>
      <c r="M115" s="72">
        <v>30</v>
      </c>
    </row>
    <row r="116" spans="1:146" ht="216" customHeight="1">
      <c r="A116" s="111">
        <v>31</v>
      </c>
      <c r="B116" s="122" t="s">
        <v>144</v>
      </c>
      <c r="C116" s="114" t="s">
        <v>28</v>
      </c>
      <c r="D116" s="33">
        <v>10841.2</v>
      </c>
      <c r="E116" s="34">
        <v>11238.1</v>
      </c>
      <c r="F116" s="34">
        <v>11935.6</v>
      </c>
      <c r="G116" s="115"/>
      <c r="H116" s="111"/>
      <c r="I116" s="110"/>
      <c r="J116" s="111"/>
      <c r="K116" s="33">
        <v>10841.2</v>
      </c>
      <c r="L116" s="89">
        <v>11238.1</v>
      </c>
      <c r="M116" s="89">
        <v>11935.6</v>
      </c>
    </row>
    <row r="117" spans="1:146" ht="60.6" hidden="1" customHeight="1">
      <c r="A117" s="111"/>
      <c r="B117" s="122"/>
      <c r="C117" s="114"/>
      <c r="D117" s="34"/>
      <c r="E117" s="34"/>
      <c r="F117" s="34"/>
      <c r="G117" s="115"/>
      <c r="H117" s="111"/>
      <c r="I117" s="110"/>
      <c r="J117" s="111"/>
      <c r="K117" s="34"/>
      <c r="L117" s="89"/>
      <c r="M117" s="89"/>
    </row>
    <row r="118" spans="1:146" ht="328.9" customHeight="1">
      <c r="A118" s="31"/>
      <c r="B118" s="24"/>
      <c r="C118" s="38"/>
      <c r="D118" s="39"/>
      <c r="E118" s="30"/>
      <c r="F118" s="30"/>
      <c r="G118" s="50" t="s">
        <v>17</v>
      </c>
      <c r="H118" s="31">
        <v>1004</v>
      </c>
      <c r="I118" s="36" t="s">
        <v>69</v>
      </c>
      <c r="J118" s="31">
        <v>320</v>
      </c>
      <c r="K118" s="35">
        <v>10841.2</v>
      </c>
      <c r="L118" s="86">
        <v>11238.1</v>
      </c>
      <c r="M118" s="86">
        <v>11935.6</v>
      </c>
    </row>
    <row r="119" spans="1:146" ht="112.5" customHeight="1">
      <c r="A119" s="31">
        <v>32</v>
      </c>
      <c r="B119" s="69" t="s">
        <v>145</v>
      </c>
      <c r="C119" s="38" t="s">
        <v>28</v>
      </c>
      <c r="D119" s="66">
        <v>5394.2</v>
      </c>
      <c r="E119" s="33">
        <v>5405.9</v>
      </c>
      <c r="F119" s="33">
        <v>5390.8</v>
      </c>
      <c r="G119" s="37"/>
      <c r="H119" s="31"/>
      <c r="I119" s="36"/>
      <c r="J119" s="31"/>
      <c r="K119" s="66">
        <f>K120+K121</f>
        <v>5394.2</v>
      </c>
      <c r="L119" s="91">
        <f>L120+L121</f>
        <v>5405.9</v>
      </c>
      <c r="M119" s="91">
        <f>M120+M121</f>
        <v>5390.8</v>
      </c>
    </row>
    <row r="120" spans="1:146" ht="228.6" customHeight="1">
      <c r="A120" s="31"/>
      <c r="B120" s="24"/>
      <c r="C120" s="38"/>
      <c r="D120" s="39"/>
      <c r="E120" s="31"/>
      <c r="F120" s="31"/>
      <c r="G120" s="17" t="s">
        <v>83</v>
      </c>
      <c r="H120" s="31">
        <v>1004</v>
      </c>
      <c r="I120" s="36" t="s">
        <v>67</v>
      </c>
      <c r="J120" s="31">
        <v>320</v>
      </c>
      <c r="K120" s="35">
        <v>5288.5</v>
      </c>
      <c r="L120" s="86">
        <v>5299.9</v>
      </c>
      <c r="M120" s="86">
        <v>5285.1</v>
      </c>
    </row>
    <row r="121" spans="1:146">
      <c r="A121" s="31"/>
      <c r="B121" s="32"/>
      <c r="C121" s="38"/>
      <c r="D121" s="39"/>
      <c r="E121" s="34"/>
      <c r="F121" s="34"/>
      <c r="G121" s="37"/>
      <c r="H121" s="31">
        <v>1004</v>
      </c>
      <c r="I121" s="36" t="s">
        <v>67</v>
      </c>
      <c r="J121" s="31">
        <v>240</v>
      </c>
      <c r="K121" s="35">
        <v>105.7</v>
      </c>
      <c r="L121" s="72">
        <v>106</v>
      </c>
      <c r="M121" s="86">
        <v>105.7</v>
      </c>
    </row>
    <row r="122" spans="1:146" ht="409.15" customHeight="1">
      <c r="A122" s="65">
        <v>33</v>
      </c>
      <c r="B122" s="69" t="s">
        <v>146</v>
      </c>
      <c r="C122" s="68" t="s">
        <v>28</v>
      </c>
      <c r="D122" s="33">
        <v>13423.7</v>
      </c>
      <c r="E122" s="66">
        <v>13899.6</v>
      </c>
      <c r="F122" s="66">
        <v>13899.6</v>
      </c>
      <c r="G122" s="73"/>
      <c r="H122" s="72"/>
      <c r="I122" s="72"/>
      <c r="J122" s="72"/>
      <c r="K122" s="33">
        <v>13423.7</v>
      </c>
      <c r="L122" s="91">
        <v>13899.6</v>
      </c>
      <c r="M122" s="91">
        <v>13899.6</v>
      </c>
    </row>
    <row r="123" spans="1:146" ht="242.25">
      <c r="A123" s="34"/>
      <c r="B123" s="28"/>
      <c r="C123" s="41"/>
      <c r="D123" s="25"/>
      <c r="E123" s="34"/>
      <c r="F123" s="34"/>
      <c r="G123" s="32" t="s">
        <v>105</v>
      </c>
      <c r="H123" s="31">
        <v>1004</v>
      </c>
      <c r="I123" s="36" t="s">
        <v>108</v>
      </c>
      <c r="J123" s="31">
        <v>410</v>
      </c>
      <c r="K123" s="35">
        <v>13423.7</v>
      </c>
      <c r="L123" s="72">
        <v>13899.6</v>
      </c>
      <c r="M123" s="72">
        <v>13899.6</v>
      </c>
    </row>
    <row r="124" spans="1:146" s="15" customFormat="1" ht="390.6" customHeight="1">
      <c r="A124" s="120">
        <v>34</v>
      </c>
      <c r="B124" s="112" t="s">
        <v>147</v>
      </c>
      <c r="C124" s="114" t="s">
        <v>31</v>
      </c>
      <c r="D124" s="33">
        <v>360695.6</v>
      </c>
      <c r="E124" s="33">
        <v>374554.2</v>
      </c>
      <c r="F124" s="33">
        <v>388741.1</v>
      </c>
      <c r="G124" s="115"/>
      <c r="H124" s="115"/>
      <c r="I124" s="116"/>
      <c r="J124" s="115"/>
      <c r="K124" s="33">
        <f>K126+K127+K128</f>
        <v>360695.60000000003</v>
      </c>
      <c r="L124" s="91">
        <f>L126+L127+L128</f>
        <v>374554.19999999995</v>
      </c>
      <c r="M124" s="91">
        <f>M126+M127+M128</f>
        <v>388741.1</v>
      </c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100"/>
      <c r="AA124" s="100"/>
      <c r="AB124" s="100"/>
      <c r="AC124" s="100"/>
      <c r="AD124" s="100"/>
      <c r="AE124" s="100"/>
      <c r="AF124" s="100"/>
      <c r="AG124" s="100"/>
      <c r="AH124" s="100"/>
      <c r="AI124" s="100"/>
      <c r="AJ124" s="100"/>
      <c r="AK124" s="100"/>
      <c r="AL124" s="100"/>
      <c r="AM124" s="100"/>
      <c r="AN124" s="100"/>
      <c r="AO124" s="100"/>
      <c r="AP124" s="100"/>
      <c r="AQ124" s="100"/>
      <c r="AR124" s="100"/>
      <c r="AS124" s="100"/>
      <c r="AT124" s="100"/>
      <c r="AU124" s="100"/>
      <c r="AV124" s="100"/>
      <c r="AW124" s="100"/>
      <c r="AX124" s="100"/>
      <c r="AY124" s="100"/>
      <c r="AZ124" s="100"/>
      <c r="BA124" s="100"/>
      <c r="BB124" s="100"/>
      <c r="BC124" s="100"/>
      <c r="BD124" s="100"/>
      <c r="BE124" s="100"/>
      <c r="BF124" s="100"/>
      <c r="BG124" s="100"/>
      <c r="BH124" s="100"/>
      <c r="BI124" s="100"/>
      <c r="BJ124" s="100"/>
      <c r="BK124" s="100"/>
      <c r="BL124" s="100"/>
      <c r="BM124" s="100"/>
      <c r="BN124" s="100"/>
      <c r="BO124" s="100"/>
      <c r="BP124" s="100"/>
      <c r="BQ124" s="100"/>
      <c r="BR124" s="100"/>
      <c r="BS124" s="100"/>
      <c r="BT124" s="100"/>
      <c r="BU124" s="100"/>
      <c r="BV124" s="100"/>
      <c r="BW124" s="100"/>
      <c r="BX124" s="100"/>
      <c r="BY124" s="100"/>
      <c r="BZ124" s="100"/>
      <c r="CA124" s="100"/>
      <c r="CB124" s="100"/>
      <c r="CC124" s="100"/>
      <c r="CD124" s="100"/>
      <c r="CE124" s="100"/>
      <c r="CF124" s="100"/>
      <c r="CG124" s="100"/>
      <c r="CH124" s="100"/>
      <c r="CI124" s="100"/>
      <c r="CJ124" s="100"/>
      <c r="CK124" s="100"/>
      <c r="CL124" s="100"/>
      <c r="CM124" s="100"/>
      <c r="CN124" s="100"/>
      <c r="CO124" s="100"/>
      <c r="CP124" s="100"/>
      <c r="CQ124" s="100"/>
      <c r="CR124" s="100"/>
      <c r="CS124" s="100"/>
      <c r="CT124" s="100"/>
      <c r="CU124" s="100"/>
      <c r="CV124" s="100"/>
      <c r="CW124" s="100"/>
      <c r="CX124" s="100"/>
      <c r="CY124" s="100"/>
      <c r="CZ124" s="100"/>
      <c r="DA124" s="100"/>
      <c r="DB124" s="100"/>
      <c r="DC124" s="100"/>
      <c r="DD124" s="100"/>
      <c r="DE124" s="100"/>
      <c r="DF124" s="100"/>
      <c r="DG124" s="100"/>
      <c r="DH124" s="100"/>
      <c r="DI124" s="100"/>
      <c r="DJ124" s="100"/>
      <c r="DK124" s="100"/>
      <c r="DL124" s="100"/>
      <c r="DM124" s="100"/>
      <c r="DN124" s="100"/>
      <c r="DO124" s="100"/>
      <c r="DP124" s="100"/>
      <c r="DQ124" s="100"/>
      <c r="DR124" s="100"/>
      <c r="DS124" s="100"/>
      <c r="DT124" s="100"/>
      <c r="DU124" s="100"/>
      <c r="DV124" s="100"/>
      <c r="DW124" s="100"/>
      <c r="DX124" s="100"/>
      <c r="DY124" s="100"/>
      <c r="DZ124" s="100"/>
      <c r="EA124" s="100"/>
      <c r="EB124" s="100"/>
      <c r="EC124" s="100"/>
      <c r="ED124" s="100"/>
      <c r="EE124" s="100"/>
      <c r="EF124" s="100"/>
      <c r="EG124" s="100"/>
      <c r="EH124" s="100"/>
      <c r="EI124" s="100"/>
      <c r="EJ124" s="100"/>
      <c r="EK124" s="100"/>
      <c r="EL124" s="100"/>
      <c r="EM124" s="100"/>
      <c r="EN124" s="100"/>
      <c r="EO124" s="100"/>
      <c r="EP124" s="100"/>
    </row>
    <row r="125" spans="1:146" s="15" customFormat="1" ht="60.6" hidden="1" customHeight="1">
      <c r="A125" s="121"/>
      <c r="B125" s="112"/>
      <c r="C125" s="114"/>
      <c r="D125" s="33"/>
      <c r="E125" s="33"/>
      <c r="F125" s="33"/>
      <c r="G125" s="115"/>
      <c r="H125" s="115"/>
      <c r="I125" s="116"/>
      <c r="J125" s="115"/>
      <c r="K125" s="33"/>
      <c r="L125" s="91"/>
      <c r="M125" s="91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/>
      <c r="Z125" s="100"/>
      <c r="AA125" s="100"/>
      <c r="AB125" s="100"/>
      <c r="AC125" s="100"/>
      <c r="AD125" s="100"/>
      <c r="AE125" s="100"/>
      <c r="AF125" s="100"/>
      <c r="AG125" s="100"/>
      <c r="AH125" s="100"/>
      <c r="AI125" s="100"/>
      <c r="AJ125" s="100"/>
      <c r="AK125" s="100"/>
      <c r="AL125" s="100"/>
      <c r="AM125" s="100"/>
      <c r="AN125" s="100"/>
      <c r="AO125" s="100"/>
      <c r="AP125" s="100"/>
      <c r="AQ125" s="100"/>
      <c r="AR125" s="100"/>
      <c r="AS125" s="100"/>
      <c r="AT125" s="100"/>
      <c r="AU125" s="100"/>
      <c r="AV125" s="100"/>
      <c r="AW125" s="100"/>
      <c r="AX125" s="100"/>
      <c r="AY125" s="100"/>
      <c r="AZ125" s="100"/>
      <c r="BA125" s="100"/>
      <c r="BB125" s="100"/>
      <c r="BC125" s="100"/>
      <c r="BD125" s="100"/>
      <c r="BE125" s="100"/>
      <c r="BF125" s="100"/>
      <c r="BG125" s="100"/>
      <c r="BH125" s="100"/>
      <c r="BI125" s="100"/>
      <c r="BJ125" s="100"/>
      <c r="BK125" s="100"/>
      <c r="BL125" s="100"/>
      <c r="BM125" s="100"/>
      <c r="BN125" s="100"/>
      <c r="BO125" s="100"/>
      <c r="BP125" s="100"/>
      <c r="BQ125" s="100"/>
      <c r="BR125" s="100"/>
      <c r="BS125" s="100"/>
      <c r="BT125" s="100"/>
      <c r="BU125" s="100"/>
      <c r="BV125" s="100"/>
      <c r="BW125" s="100"/>
      <c r="BX125" s="100"/>
      <c r="BY125" s="100"/>
      <c r="BZ125" s="100"/>
      <c r="CA125" s="100"/>
      <c r="CB125" s="100"/>
      <c r="CC125" s="100"/>
      <c r="CD125" s="100"/>
      <c r="CE125" s="100"/>
      <c r="CF125" s="100"/>
      <c r="CG125" s="100"/>
      <c r="CH125" s="100"/>
      <c r="CI125" s="100"/>
      <c r="CJ125" s="100"/>
      <c r="CK125" s="100"/>
      <c r="CL125" s="100"/>
      <c r="CM125" s="100"/>
      <c r="CN125" s="100"/>
      <c r="CO125" s="100"/>
      <c r="CP125" s="100"/>
      <c r="CQ125" s="100"/>
      <c r="CR125" s="100"/>
      <c r="CS125" s="100"/>
      <c r="CT125" s="100"/>
      <c r="CU125" s="100"/>
      <c r="CV125" s="100"/>
      <c r="CW125" s="100"/>
      <c r="CX125" s="100"/>
      <c r="CY125" s="100"/>
      <c r="CZ125" s="100"/>
      <c r="DA125" s="100"/>
      <c r="DB125" s="100"/>
      <c r="DC125" s="100"/>
      <c r="DD125" s="100"/>
      <c r="DE125" s="100"/>
      <c r="DF125" s="100"/>
      <c r="DG125" s="100"/>
      <c r="DH125" s="100"/>
      <c r="DI125" s="100"/>
      <c r="DJ125" s="100"/>
      <c r="DK125" s="100"/>
      <c r="DL125" s="100"/>
      <c r="DM125" s="100"/>
      <c r="DN125" s="100"/>
      <c r="DO125" s="100"/>
      <c r="DP125" s="100"/>
      <c r="DQ125" s="100"/>
      <c r="DR125" s="100"/>
      <c r="DS125" s="100"/>
      <c r="DT125" s="100"/>
      <c r="DU125" s="100"/>
      <c r="DV125" s="100"/>
      <c r="DW125" s="100"/>
      <c r="DX125" s="100"/>
      <c r="DY125" s="100"/>
      <c r="DZ125" s="100"/>
      <c r="EA125" s="100"/>
      <c r="EB125" s="100"/>
      <c r="EC125" s="100"/>
      <c r="ED125" s="100"/>
      <c r="EE125" s="100"/>
      <c r="EF125" s="100"/>
      <c r="EG125" s="100"/>
      <c r="EH125" s="100"/>
      <c r="EI125" s="100"/>
      <c r="EJ125" s="100"/>
      <c r="EK125" s="100"/>
      <c r="EL125" s="100"/>
      <c r="EM125" s="100"/>
      <c r="EN125" s="100"/>
      <c r="EO125" s="100"/>
      <c r="EP125" s="100"/>
    </row>
    <row r="126" spans="1:146" s="15" customFormat="1" ht="388.9" customHeight="1">
      <c r="A126" s="37"/>
      <c r="B126" s="32"/>
      <c r="C126" s="38"/>
      <c r="D126" s="33"/>
      <c r="E126" s="33"/>
      <c r="F126" s="33"/>
      <c r="G126" s="32" t="s">
        <v>82</v>
      </c>
      <c r="H126" s="36" t="s">
        <v>104</v>
      </c>
      <c r="I126" s="18" t="s">
        <v>106</v>
      </c>
      <c r="J126" s="37">
        <v>610</v>
      </c>
      <c r="K126" s="35">
        <v>88915.199999999997</v>
      </c>
      <c r="L126" s="72">
        <v>92470.9</v>
      </c>
      <c r="M126" s="72">
        <v>96170.2</v>
      </c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0"/>
      <c r="Z126" s="100"/>
      <c r="AA126" s="100"/>
      <c r="AB126" s="100"/>
      <c r="AC126" s="100"/>
      <c r="AD126" s="100"/>
      <c r="AE126" s="100"/>
      <c r="AF126" s="100"/>
      <c r="AG126" s="100"/>
      <c r="AH126" s="100"/>
      <c r="AI126" s="100"/>
      <c r="AJ126" s="100"/>
      <c r="AK126" s="100"/>
      <c r="AL126" s="100"/>
      <c r="AM126" s="100"/>
      <c r="AN126" s="100"/>
      <c r="AO126" s="100"/>
      <c r="AP126" s="100"/>
      <c r="AQ126" s="100"/>
      <c r="AR126" s="100"/>
      <c r="AS126" s="100"/>
      <c r="AT126" s="100"/>
      <c r="AU126" s="100"/>
      <c r="AV126" s="100"/>
      <c r="AW126" s="100"/>
      <c r="AX126" s="100"/>
      <c r="AY126" s="100"/>
      <c r="AZ126" s="100"/>
      <c r="BA126" s="100"/>
      <c r="BB126" s="100"/>
      <c r="BC126" s="100"/>
      <c r="BD126" s="100"/>
      <c r="BE126" s="100"/>
      <c r="BF126" s="100"/>
      <c r="BG126" s="100"/>
      <c r="BH126" s="100"/>
      <c r="BI126" s="100"/>
      <c r="BJ126" s="100"/>
      <c r="BK126" s="100"/>
      <c r="BL126" s="100"/>
      <c r="BM126" s="100"/>
      <c r="BN126" s="100"/>
      <c r="BO126" s="100"/>
      <c r="BP126" s="100"/>
      <c r="BQ126" s="100"/>
      <c r="BR126" s="100"/>
      <c r="BS126" s="100"/>
      <c r="BT126" s="100"/>
      <c r="BU126" s="100"/>
      <c r="BV126" s="100"/>
      <c r="BW126" s="100"/>
      <c r="BX126" s="100"/>
      <c r="BY126" s="100"/>
      <c r="BZ126" s="100"/>
      <c r="CA126" s="100"/>
      <c r="CB126" s="100"/>
      <c r="CC126" s="100"/>
      <c r="CD126" s="100"/>
      <c r="CE126" s="100"/>
      <c r="CF126" s="100"/>
      <c r="CG126" s="100"/>
      <c r="CH126" s="100"/>
      <c r="CI126" s="100"/>
      <c r="CJ126" s="100"/>
      <c r="CK126" s="100"/>
      <c r="CL126" s="100"/>
      <c r="CM126" s="100"/>
      <c r="CN126" s="100"/>
      <c r="CO126" s="100"/>
      <c r="CP126" s="100"/>
      <c r="CQ126" s="100"/>
      <c r="CR126" s="100"/>
      <c r="CS126" s="100"/>
      <c r="CT126" s="100"/>
      <c r="CU126" s="100"/>
      <c r="CV126" s="100"/>
      <c r="CW126" s="100"/>
      <c r="CX126" s="100"/>
      <c r="CY126" s="100"/>
      <c r="CZ126" s="100"/>
      <c r="DA126" s="100"/>
      <c r="DB126" s="100"/>
      <c r="DC126" s="100"/>
      <c r="DD126" s="100"/>
      <c r="DE126" s="100"/>
      <c r="DF126" s="100"/>
      <c r="DG126" s="100"/>
      <c r="DH126" s="100"/>
      <c r="DI126" s="100"/>
      <c r="DJ126" s="100"/>
      <c r="DK126" s="100"/>
      <c r="DL126" s="100"/>
      <c r="DM126" s="100"/>
      <c r="DN126" s="100"/>
      <c r="DO126" s="100"/>
      <c r="DP126" s="100"/>
      <c r="DQ126" s="100"/>
      <c r="DR126" s="100"/>
      <c r="DS126" s="100"/>
      <c r="DT126" s="100"/>
      <c r="DU126" s="100"/>
      <c r="DV126" s="100"/>
      <c r="DW126" s="100"/>
      <c r="DX126" s="100"/>
      <c r="DY126" s="100"/>
      <c r="DZ126" s="100"/>
      <c r="EA126" s="100"/>
      <c r="EB126" s="100"/>
      <c r="EC126" s="100"/>
      <c r="ED126" s="100"/>
      <c r="EE126" s="100"/>
      <c r="EF126" s="100"/>
      <c r="EG126" s="100"/>
      <c r="EH126" s="100"/>
      <c r="EI126" s="100"/>
      <c r="EJ126" s="100"/>
      <c r="EK126" s="100"/>
      <c r="EL126" s="100"/>
      <c r="EM126" s="100"/>
      <c r="EN126" s="100"/>
      <c r="EO126" s="100"/>
      <c r="EP126" s="100"/>
    </row>
    <row r="127" spans="1:146" s="15" customFormat="1" ht="394.15" customHeight="1">
      <c r="A127" s="37"/>
      <c r="B127" s="32"/>
      <c r="C127" s="38"/>
      <c r="D127" s="33"/>
      <c r="E127" s="33"/>
      <c r="F127" s="33"/>
      <c r="G127" s="32" t="s">
        <v>82</v>
      </c>
      <c r="H127" s="36" t="s">
        <v>13</v>
      </c>
      <c r="I127" s="18" t="s">
        <v>106</v>
      </c>
      <c r="J127" s="37">
        <v>610</v>
      </c>
      <c r="K127" s="35">
        <v>7756</v>
      </c>
      <c r="L127" s="72">
        <v>8064.7</v>
      </c>
      <c r="M127" s="72">
        <v>8388.6</v>
      </c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0"/>
      <c r="Y127" s="100"/>
      <c r="Z127" s="100"/>
      <c r="AA127" s="100"/>
      <c r="AB127" s="100"/>
      <c r="AC127" s="100"/>
      <c r="AD127" s="100"/>
      <c r="AE127" s="100"/>
      <c r="AF127" s="100"/>
      <c r="AG127" s="100"/>
      <c r="AH127" s="100"/>
      <c r="AI127" s="100"/>
      <c r="AJ127" s="100"/>
      <c r="AK127" s="100"/>
      <c r="AL127" s="100"/>
      <c r="AM127" s="100"/>
      <c r="AN127" s="100"/>
      <c r="AO127" s="100"/>
      <c r="AP127" s="100"/>
      <c r="AQ127" s="100"/>
      <c r="AR127" s="100"/>
      <c r="AS127" s="100"/>
      <c r="AT127" s="100"/>
      <c r="AU127" s="100"/>
      <c r="AV127" s="100"/>
      <c r="AW127" s="100"/>
      <c r="AX127" s="100"/>
      <c r="AY127" s="100"/>
      <c r="AZ127" s="100"/>
      <c r="BA127" s="100"/>
      <c r="BB127" s="100"/>
      <c r="BC127" s="100"/>
      <c r="BD127" s="100"/>
      <c r="BE127" s="100"/>
      <c r="BF127" s="100"/>
      <c r="BG127" s="100"/>
      <c r="BH127" s="100"/>
      <c r="BI127" s="100"/>
      <c r="BJ127" s="100"/>
      <c r="BK127" s="100"/>
      <c r="BL127" s="100"/>
      <c r="BM127" s="100"/>
      <c r="BN127" s="100"/>
      <c r="BO127" s="100"/>
      <c r="BP127" s="100"/>
      <c r="BQ127" s="100"/>
      <c r="BR127" s="100"/>
      <c r="BS127" s="100"/>
      <c r="BT127" s="100"/>
      <c r="BU127" s="100"/>
      <c r="BV127" s="100"/>
      <c r="BW127" s="100"/>
      <c r="BX127" s="100"/>
      <c r="BY127" s="100"/>
      <c r="BZ127" s="100"/>
      <c r="CA127" s="100"/>
      <c r="CB127" s="100"/>
      <c r="CC127" s="100"/>
      <c r="CD127" s="100"/>
      <c r="CE127" s="100"/>
      <c r="CF127" s="100"/>
      <c r="CG127" s="100"/>
      <c r="CH127" s="100"/>
      <c r="CI127" s="100"/>
      <c r="CJ127" s="100"/>
      <c r="CK127" s="100"/>
      <c r="CL127" s="100"/>
      <c r="CM127" s="100"/>
      <c r="CN127" s="100"/>
      <c r="CO127" s="100"/>
      <c r="CP127" s="100"/>
      <c r="CQ127" s="100"/>
      <c r="CR127" s="100"/>
      <c r="CS127" s="100"/>
      <c r="CT127" s="100"/>
      <c r="CU127" s="100"/>
      <c r="CV127" s="100"/>
      <c r="CW127" s="100"/>
      <c r="CX127" s="100"/>
      <c r="CY127" s="100"/>
      <c r="CZ127" s="100"/>
      <c r="DA127" s="100"/>
      <c r="DB127" s="100"/>
      <c r="DC127" s="100"/>
      <c r="DD127" s="100"/>
      <c r="DE127" s="100"/>
      <c r="DF127" s="100"/>
      <c r="DG127" s="100"/>
      <c r="DH127" s="100"/>
      <c r="DI127" s="100"/>
      <c r="DJ127" s="100"/>
      <c r="DK127" s="100"/>
      <c r="DL127" s="100"/>
      <c r="DM127" s="100"/>
      <c r="DN127" s="100"/>
      <c r="DO127" s="100"/>
      <c r="DP127" s="100"/>
      <c r="DQ127" s="100"/>
      <c r="DR127" s="100"/>
      <c r="DS127" s="100"/>
      <c r="DT127" s="100"/>
      <c r="DU127" s="100"/>
      <c r="DV127" s="100"/>
      <c r="DW127" s="100"/>
      <c r="DX127" s="100"/>
      <c r="DY127" s="100"/>
      <c r="DZ127" s="100"/>
      <c r="EA127" s="100"/>
      <c r="EB127" s="100"/>
      <c r="EC127" s="100"/>
      <c r="ED127" s="100"/>
      <c r="EE127" s="100"/>
      <c r="EF127" s="100"/>
      <c r="EG127" s="100"/>
      <c r="EH127" s="100"/>
      <c r="EI127" s="100"/>
      <c r="EJ127" s="100"/>
      <c r="EK127" s="100"/>
      <c r="EL127" s="100"/>
      <c r="EM127" s="100"/>
      <c r="EN127" s="100"/>
      <c r="EO127" s="100"/>
      <c r="EP127" s="100"/>
    </row>
    <row r="128" spans="1:146" s="15" customFormat="1" ht="391.15" customHeight="1">
      <c r="A128" s="31"/>
      <c r="B128" s="32"/>
      <c r="C128" s="38"/>
      <c r="D128" s="39"/>
      <c r="E128" s="31"/>
      <c r="F128" s="31"/>
      <c r="G128" s="32" t="s">
        <v>82</v>
      </c>
      <c r="H128" s="36" t="s">
        <v>103</v>
      </c>
      <c r="I128" s="36" t="s">
        <v>106</v>
      </c>
      <c r="J128" s="31">
        <v>610</v>
      </c>
      <c r="K128" s="35">
        <v>264024.40000000002</v>
      </c>
      <c r="L128" s="86">
        <v>274018.59999999998</v>
      </c>
      <c r="M128" s="86">
        <v>284182.3</v>
      </c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  <c r="AW128" s="100"/>
      <c r="AX128" s="100"/>
      <c r="AY128" s="100"/>
      <c r="AZ128" s="100"/>
      <c r="BA128" s="100"/>
      <c r="BB128" s="100"/>
      <c r="BC128" s="100"/>
      <c r="BD128" s="100"/>
      <c r="BE128" s="100"/>
      <c r="BF128" s="100"/>
      <c r="BG128" s="100"/>
      <c r="BH128" s="100"/>
      <c r="BI128" s="100"/>
      <c r="BJ128" s="100"/>
      <c r="BK128" s="100"/>
      <c r="BL128" s="100"/>
      <c r="BM128" s="100"/>
      <c r="BN128" s="100"/>
      <c r="BO128" s="100"/>
      <c r="BP128" s="100"/>
      <c r="BQ128" s="100"/>
      <c r="BR128" s="100"/>
      <c r="BS128" s="100"/>
      <c r="BT128" s="100"/>
      <c r="BU128" s="100"/>
      <c r="BV128" s="100"/>
      <c r="BW128" s="100"/>
      <c r="BX128" s="100"/>
      <c r="BY128" s="100"/>
      <c r="BZ128" s="100"/>
      <c r="CA128" s="100"/>
      <c r="CB128" s="100"/>
      <c r="CC128" s="100"/>
      <c r="CD128" s="100"/>
      <c r="CE128" s="100"/>
      <c r="CF128" s="100"/>
      <c r="CG128" s="100"/>
      <c r="CH128" s="100"/>
      <c r="CI128" s="100"/>
      <c r="CJ128" s="100"/>
      <c r="CK128" s="100"/>
      <c r="CL128" s="100"/>
      <c r="CM128" s="100"/>
      <c r="CN128" s="100"/>
      <c r="CO128" s="100"/>
      <c r="CP128" s="100"/>
      <c r="CQ128" s="100"/>
      <c r="CR128" s="100"/>
      <c r="CS128" s="100"/>
      <c r="CT128" s="100"/>
      <c r="CU128" s="100"/>
      <c r="CV128" s="100"/>
      <c r="CW128" s="100"/>
      <c r="CX128" s="100"/>
      <c r="CY128" s="100"/>
      <c r="CZ128" s="100"/>
      <c r="DA128" s="100"/>
      <c r="DB128" s="100"/>
      <c r="DC128" s="100"/>
      <c r="DD128" s="100"/>
      <c r="DE128" s="100"/>
      <c r="DF128" s="100"/>
      <c r="DG128" s="100"/>
      <c r="DH128" s="100"/>
      <c r="DI128" s="100"/>
      <c r="DJ128" s="100"/>
      <c r="DK128" s="100"/>
      <c r="DL128" s="100"/>
      <c r="DM128" s="100"/>
      <c r="DN128" s="100"/>
      <c r="DO128" s="100"/>
      <c r="DP128" s="100"/>
      <c r="DQ128" s="100"/>
      <c r="DR128" s="100"/>
      <c r="DS128" s="100"/>
      <c r="DT128" s="100"/>
      <c r="DU128" s="100"/>
      <c r="DV128" s="100"/>
      <c r="DW128" s="100"/>
      <c r="DX128" s="100"/>
      <c r="DY128" s="100"/>
      <c r="DZ128" s="100"/>
      <c r="EA128" s="100"/>
      <c r="EB128" s="100"/>
      <c r="EC128" s="100"/>
      <c r="ED128" s="100"/>
      <c r="EE128" s="100"/>
      <c r="EF128" s="100"/>
      <c r="EG128" s="100"/>
      <c r="EH128" s="100"/>
      <c r="EI128" s="100"/>
      <c r="EJ128" s="100"/>
      <c r="EK128" s="100"/>
      <c r="EL128" s="100"/>
      <c r="EM128" s="100"/>
      <c r="EN128" s="100"/>
      <c r="EO128" s="100"/>
      <c r="EP128" s="100"/>
    </row>
    <row r="129" spans="1:146" ht="217.9" customHeight="1">
      <c r="A129" s="31">
        <v>35</v>
      </c>
      <c r="B129" s="69" t="s">
        <v>148</v>
      </c>
      <c r="C129" s="38" t="s">
        <v>32</v>
      </c>
      <c r="D129" s="66">
        <v>65</v>
      </c>
      <c r="E129" s="34">
        <v>3.9</v>
      </c>
      <c r="F129" s="34">
        <v>3.5</v>
      </c>
      <c r="G129" s="32"/>
      <c r="H129" s="36"/>
      <c r="I129" s="36"/>
      <c r="J129" s="31"/>
      <c r="K129" s="91">
        <v>65</v>
      </c>
      <c r="L129" s="89">
        <v>3.9</v>
      </c>
      <c r="M129" s="89">
        <v>3.5</v>
      </c>
    </row>
    <row r="130" spans="1:146" ht="193.5" customHeight="1">
      <c r="A130" s="31"/>
      <c r="B130" s="51"/>
      <c r="C130" s="38"/>
      <c r="D130" s="39"/>
      <c r="E130" s="34"/>
      <c r="F130" s="34"/>
      <c r="G130" s="32" t="s">
        <v>34</v>
      </c>
      <c r="H130" s="36" t="s">
        <v>35</v>
      </c>
      <c r="I130" s="36" t="s">
        <v>36</v>
      </c>
      <c r="J130" s="31">
        <v>240</v>
      </c>
      <c r="K130" s="72">
        <v>65</v>
      </c>
      <c r="L130" s="86">
        <v>3.9</v>
      </c>
      <c r="M130" s="86">
        <v>3.9</v>
      </c>
    </row>
    <row r="131" spans="1:146" s="84" customFormat="1" ht="217.9" customHeight="1">
      <c r="A131" s="79">
        <v>36</v>
      </c>
      <c r="B131" s="85" t="s">
        <v>149</v>
      </c>
      <c r="C131" s="81" t="s">
        <v>150</v>
      </c>
      <c r="D131" s="82">
        <v>1</v>
      </c>
      <c r="E131" s="82">
        <v>1</v>
      </c>
      <c r="F131" s="82">
        <v>1</v>
      </c>
      <c r="G131" s="85"/>
      <c r="H131" s="83"/>
      <c r="I131" s="83"/>
      <c r="J131" s="79"/>
      <c r="K131" s="82">
        <v>1</v>
      </c>
      <c r="L131" s="82">
        <v>1</v>
      </c>
      <c r="M131" s="82">
        <v>1</v>
      </c>
      <c r="N131" s="99"/>
      <c r="O131" s="99"/>
      <c r="P131" s="99"/>
      <c r="Q131" s="99"/>
      <c r="R131" s="99"/>
      <c r="S131" s="99"/>
      <c r="T131" s="99"/>
      <c r="U131" s="99"/>
      <c r="V131" s="99"/>
      <c r="W131" s="99"/>
      <c r="X131" s="99"/>
      <c r="Y131" s="99"/>
      <c r="Z131" s="99"/>
      <c r="AA131" s="99"/>
      <c r="AB131" s="99"/>
      <c r="AC131" s="99"/>
      <c r="AD131" s="99"/>
      <c r="AE131" s="99"/>
      <c r="AF131" s="99"/>
      <c r="AG131" s="99"/>
      <c r="AH131" s="99"/>
      <c r="AI131" s="99"/>
      <c r="AJ131" s="99"/>
      <c r="AK131" s="99"/>
      <c r="AL131" s="99"/>
      <c r="AM131" s="99"/>
      <c r="AN131" s="99"/>
      <c r="AO131" s="99"/>
      <c r="AP131" s="99"/>
      <c r="AQ131" s="99"/>
      <c r="AR131" s="99"/>
      <c r="AS131" s="99"/>
      <c r="AT131" s="99"/>
      <c r="AU131" s="99"/>
      <c r="AV131" s="99"/>
      <c r="AW131" s="99"/>
      <c r="AX131" s="99"/>
      <c r="AY131" s="99"/>
      <c r="AZ131" s="99"/>
      <c r="BA131" s="99"/>
      <c r="BB131" s="99"/>
      <c r="BC131" s="99"/>
      <c r="BD131" s="99"/>
      <c r="BE131" s="99"/>
      <c r="BF131" s="99"/>
      <c r="BG131" s="99"/>
      <c r="BH131" s="99"/>
      <c r="BI131" s="99"/>
      <c r="BJ131" s="99"/>
      <c r="BK131" s="99"/>
      <c r="BL131" s="99"/>
      <c r="BM131" s="99"/>
      <c r="BN131" s="99"/>
      <c r="BO131" s="99"/>
      <c r="BP131" s="99"/>
      <c r="BQ131" s="99"/>
      <c r="BR131" s="99"/>
      <c r="BS131" s="99"/>
      <c r="BT131" s="99"/>
      <c r="BU131" s="99"/>
      <c r="BV131" s="99"/>
      <c r="BW131" s="99"/>
      <c r="BX131" s="99"/>
      <c r="BY131" s="99"/>
      <c r="BZ131" s="99"/>
      <c r="CA131" s="99"/>
      <c r="CB131" s="99"/>
      <c r="CC131" s="99"/>
      <c r="CD131" s="99"/>
      <c r="CE131" s="99"/>
      <c r="CF131" s="99"/>
      <c r="CG131" s="99"/>
      <c r="CH131" s="99"/>
      <c r="CI131" s="99"/>
      <c r="CJ131" s="99"/>
      <c r="CK131" s="99"/>
      <c r="CL131" s="99"/>
      <c r="CM131" s="99"/>
      <c r="CN131" s="99"/>
      <c r="CO131" s="99"/>
      <c r="CP131" s="99"/>
      <c r="CQ131" s="99"/>
      <c r="CR131" s="99"/>
      <c r="CS131" s="99"/>
      <c r="CT131" s="99"/>
      <c r="CU131" s="99"/>
      <c r="CV131" s="99"/>
      <c r="CW131" s="99"/>
      <c r="CX131" s="99"/>
      <c r="CY131" s="99"/>
      <c r="CZ131" s="99"/>
      <c r="DA131" s="99"/>
      <c r="DB131" s="99"/>
      <c r="DC131" s="99"/>
      <c r="DD131" s="99"/>
      <c r="DE131" s="99"/>
      <c r="DF131" s="99"/>
      <c r="DG131" s="99"/>
      <c r="DH131" s="99"/>
      <c r="DI131" s="99"/>
      <c r="DJ131" s="99"/>
      <c r="DK131" s="99"/>
      <c r="DL131" s="99"/>
      <c r="DM131" s="99"/>
      <c r="DN131" s="99"/>
      <c r="DO131" s="99"/>
      <c r="DP131" s="99"/>
      <c r="DQ131" s="99"/>
      <c r="DR131" s="99"/>
      <c r="DS131" s="99"/>
      <c r="DT131" s="99"/>
      <c r="DU131" s="99"/>
      <c r="DV131" s="99"/>
      <c r="DW131" s="99"/>
      <c r="DX131" s="99"/>
      <c r="DY131" s="99"/>
      <c r="DZ131" s="99"/>
      <c r="EA131" s="99"/>
      <c r="EB131" s="99"/>
      <c r="EC131" s="99"/>
      <c r="ED131" s="99"/>
      <c r="EE131" s="99"/>
      <c r="EF131" s="99"/>
      <c r="EG131" s="99"/>
      <c r="EH131" s="99"/>
      <c r="EI131" s="99"/>
      <c r="EJ131" s="99"/>
      <c r="EK131" s="99"/>
      <c r="EL131" s="99"/>
      <c r="EM131" s="99"/>
      <c r="EN131" s="99"/>
      <c r="EO131" s="99"/>
      <c r="EP131" s="99"/>
    </row>
    <row r="132" spans="1:146" ht="273" customHeight="1">
      <c r="A132" s="31"/>
      <c r="B132" s="21"/>
      <c r="C132" s="38"/>
      <c r="D132" s="33"/>
      <c r="E132" s="33"/>
      <c r="F132" s="33"/>
      <c r="G132" s="21" t="s">
        <v>49</v>
      </c>
      <c r="H132" s="36" t="s">
        <v>114</v>
      </c>
      <c r="I132" s="70" t="s">
        <v>151</v>
      </c>
      <c r="J132" s="31">
        <v>120</v>
      </c>
      <c r="K132" s="35">
        <v>0.4</v>
      </c>
      <c r="L132" s="72">
        <v>0.4</v>
      </c>
      <c r="M132" s="72">
        <v>0.4</v>
      </c>
    </row>
    <row r="133" spans="1:146" ht="273.60000000000002" customHeight="1">
      <c r="A133" s="31"/>
      <c r="B133" s="32"/>
      <c r="C133" s="38"/>
      <c r="D133" s="39"/>
      <c r="E133" s="34"/>
      <c r="F133" s="34"/>
      <c r="G133" s="21" t="s">
        <v>49</v>
      </c>
      <c r="H133" s="36" t="s">
        <v>48</v>
      </c>
      <c r="I133" s="70" t="s">
        <v>151</v>
      </c>
      <c r="J133" s="31">
        <v>320</v>
      </c>
      <c r="K133" s="35">
        <v>0.6</v>
      </c>
      <c r="L133" s="72">
        <v>0.6</v>
      </c>
      <c r="M133" s="72">
        <v>0.6</v>
      </c>
    </row>
    <row r="134" spans="1:146" ht="138" customHeight="1">
      <c r="A134" s="31">
        <v>37</v>
      </c>
      <c r="B134" s="69" t="s">
        <v>152</v>
      </c>
      <c r="C134" s="38" t="s">
        <v>33</v>
      </c>
      <c r="D134" s="33">
        <v>30790.7</v>
      </c>
      <c r="E134" s="33">
        <v>30441.8</v>
      </c>
      <c r="F134" s="33">
        <v>31657.599999999999</v>
      </c>
      <c r="G134" s="21"/>
      <c r="H134" s="36"/>
      <c r="I134" s="36"/>
      <c r="J134" s="31"/>
      <c r="K134" s="33">
        <v>30790.7</v>
      </c>
      <c r="L134" s="91">
        <v>30441.8</v>
      </c>
      <c r="M134" s="91">
        <v>31657.599999999999</v>
      </c>
    </row>
    <row r="135" spans="1:146" ht="175.9" customHeight="1">
      <c r="A135" s="31"/>
      <c r="B135" s="32"/>
      <c r="C135" s="38"/>
      <c r="D135" s="39"/>
      <c r="E135" s="34"/>
      <c r="F135" s="34"/>
      <c r="G135" s="21" t="s">
        <v>50</v>
      </c>
      <c r="H135" s="36" t="s">
        <v>51</v>
      </c>
      <c r="I135" s="36" t="s">
        <v>52</v>
      </c>
      <c r="J135" s="31">
        <v>320</v>
      </c>
      <c r="K135" s="35">
        <v>30790.7</v>
      </c>
      <c r="L135" s="72">
        <v>30441.8</v>
      </c>
      <c r="M135" s="72">
        <v>31657.599999999999</v>
      </c>
    </row>
    <row r="136" spans="1:146" ht="148.9" customHeight="1">
      <c r="A136" s="31">
        <v>38</v>
      </c>
      <c r="B136" s="69" t="s">
        <v>153</v>
      </c>
      <c r="C136" s="38"/>
      <c r="D136" s="33">
        <v>142991.5</v>
      </c>
      <c r="E136" s="34">
        <v>148063.79999999999</v>
      </c>
      <c r="F136" s="34">
        <v>156445.4</v>
      </c>
      <c r="G136" s="21"/>
      <c r="H136" s="36"/>
      <c r="I136" s="36"/>
      <c r="J136" s="31"/>
      <c r="K136" s="33">
        <f>K137+K138</f>
        <v>142991.5</v>
      </c>
      <c r="L136" s="91">
        <f>L137+L138</f>
        <v>148063.80000000002</v>
      </c>
      <c r="M136" s="91">
        <f>M137+M138</f>
        <v>156445.4</v>
      </c>
    </row>
    <row r="137" spans="1:146" ht="269.45" customHeight="1">
      <c r="A137" s="31"/>
      <c r="B137" s="32"/>
      <c r="C137" s="68" t="s">
        <v>28</v>
      </c>
      <c r="D137" s="39"/>
      <c r="E137" s="34"/>
      <c r="F137" s="34"/>
      <c r="G137" s="21" t="s">
        <v>117</v>
      </c>
      <c r="H137" s="36" t="s">
        <v>51</v>
      </c>
      <c r="I137" s="36" t="s">
        <v>119</v>
      </c>
      <c r="J137" s="31">
        <v>240</v>
      </c>
      <c r="K137" s="35">
        <v>1377.9</v>
      </c>
      <c r="L137" s="72">
        <v>1390.6</v>
      </c>
      <c r="M137" s="72">
        <v>1408.8</v>
      </c>
    </row>
    <row r="138" spans="1:146" ht="182.45" customHeight="1">
      <c r="A138" s="31"/>
      <c r="B138" s="32"/>
      <c r="C138" s="68" t="s">
        <v>116</v>
      </c>
      <c r="D138" s="39"/>
      <c r="E138" s="34"/>
      <c r="F138" s="34"/>
      <c r="G138" s="21" t="s">
        <v>118</v>
      </c>
      <c r="H138" s="36" t="s">
        <v>51</v>
      </c>
      <c r="I138" s="36" t="s">
        <v>120</v>
      </c>
      <c r="J138" s="31">
        <v>320</v>
      </c>
      <c r="K138" s="35">
        <v>141613.6</v>
      </c>
      <c r="L138" s="72">
        <v>146673.20000000001</v>
      </c>
      <c r="M138" s="72">
        <v>155036.6</v>
      </c>
    </row>
    <row r="139" spans="1:146" s="84" customFormat="1" ht="204" customHeight="1">
      <c r="A139" s="79">
        <v>39</v>
      </c>
      <c r="B139" s="80" t="s">
        <v>169</v>
      </c>
      <c r="C139" s="81" t="s">
        <v>26</v>
      </c>
      <c r="D139" s="82">
        <v>93.5</v>
      </c>
      <c r="E139" s="82">
        <v>0</v>
      </c>
      <c r="F139" s="82">
        <v>0</v>
      </c>
      <c r="G139" s="85"/>
      <c r="H139" s="83"/>
      <c r="I139" s="83"/>
      <c r="J139" s="79"/>
      <c r="K139" s="82">
        <f>K140+K141</f>
        <v>93.5</v>
      </c>
      <c r="L139" s="82">
        <v>0</v>
      </c>
      <c r="M139" s="82">
        <v>0</v>
      </c>
      <c r="N139" s="99"/>
      <c r="O139" s="99"/>
      <c r="P139" s="99"/>
      <c r="Q139" s="99"/>
      <c r="R139" s="99"/>
      <c r="S139" s="99"/>
      <c r="T139" s="99"/>
      <c r="U139" s="99"/>
      <c r="V139" s="99"/>
      <c r="W139" s="99"/>
      <c r="X139" s="99"/>
      <c r="Y139" s="99"/>
      <c r="Z139" s="99"/>
      <c r="AA139" s="99"/>
      <c r="AB139" s="99"/>
      <c r="AC139" s="99"/>
      <c r="AD139" s="99"/>
      <c r="AE139" s="99"/>
      <c r="AF139" s="99"/>
      <c r="AG139" s="99"/>
      <c r="AH139" s="99"/>
      <c r="AI139" s="99"/>
      <c r="AJ139" s="99"/>
      <c r="AK139" s="99"/>
      <c r="AL139" s="99"/>
      <c r="AM139" s="99"/>
      <c r="AN139" s="99"/>
      <c r="AO139" s="99"/>
      <c r="AP139" s="99"/>
      <c r="AQ139" s="99"/>
      <c r="AR139" s="99"/>
      <c r="AS139" s="99"/>
      <c r="AT139" s="99"/>
      <c r="AU139" s="99"/>
      <c r="AV139" s="99"/>
      <c r="AW139" s="99"/>
      <c r="AX139" s="99"/>
      <c r="AY139" s="99"/>
      <c r="AZ139" s="99"/>
      <c r="BA139" s="99"/>
      <c r="BB139" s="99"/>
      <c r="BC139" s="99"/>
      <c r="BD139" s="99"/>
      <c r="BE139" s="99"/>
      <c r="BF139" s="99"/>
      <c r="BG139" s="99"/>
      <c r="BH139" s="99"/>
      <c r="BI139" s="99"/>
      <c r="BJ139" s="99"/>
      <c r="BK139" s="99"/>
      <c r="BL139" s="99"/>
      <c r="BM139" s="99"/>
      <c r="BN139" s="99"/>
      <c r="BO139" s="99"/>
      <c r="BP139" s="99"/>
      <c r="BQ139" s="99"/>
      <c r="BR139" s="99"/>
      <c r="BS139" s="99"/>
      <c r="BT139" s="99"/>
      <c r="BU139" s="99"/>
      <c r="BV139" s="99"/>
      <c r="BW139" s="99"/>
      <c r="BX139" s="99"/>
      <c r="BY139" s="99"/>
      <c r="BZ139" s="99"/>
      <c r="CA139" s="99"/>
      <c r="CB139" s="99"/>
      <c r="CC139" s="99"/>
      <c r="CD139" s="99"/>
      <c r="CE139" s="99"/>
      <c r="CF139" s="99"/>
      <c r="CG139" s="99"/>
      <c r="CH139" s="99"/>
      <c r="CI139" s="99"/>
      <c r="CJ139" s="99"/>
      <c r="CK139" s="99"/>
      <c r="CL139" s="99"/>
      <c r="CM139" s="99"/>
      <c r="CN139" s="99"/>
      <c r="CO139" s="99"/>
      <c r="CP139" s="99"/>
      <c r="CQ139" s="99"/>
      <c r="CR139" s="99"/>
      <c r="CS139" s="99"/>
      <c r="CT139" s="99"/>
      <c r="CU139" s="99"/>
      <c r="CV139" s="99"/>
      <c r="CW139" s="99"/>
      <c r="CX139" s="99"/>
      <c r="CY139" s="99"/>
      <c r="CZ139" s="99"/>
      <c r="DA139" s="99"/>
      <c r="DB139" s="99"/>
      <c r="DC139" s="99"/>
      <c r="DD139" s="99"/>
      <c r="DE139" s="99"/>
      <c r="DF139" s="99"/>
      <c r="DG139" s="99"/>
      <c r="DH139" s="99"/>
      <c r="DI139" s="99"/>
      <c r="DJ139" s="99"/>
      <c r="DK139" s="99"/>
      <c r="DL139" s="99"/>
      <c r="DM139" s="99"/>
      <c r="DN139" s="99"/>
      <c r="DO139" s="99"/>
      <c r="DP139" s="99"/>
      <c r="DQ139" s="99"/>
      <c r="DR139" s="99"/>
      <c r="DS139" s="99"/>
      <c r="DT139" s="99"/>
      <c r="DU139" s="99"/>
      <c r="DV139" s="99"/>
      <c r="DW139" s="99"/>
      <c r="DX139" s="99"/>
      <c r="DY139" s="99"/>
      <c r="DZ139" s="99"/>
      <c r="EA139" s="99"/>
      <c r="EB139" s="99"/>
      <c r="EC139" s="99"/>
      <c r="ED139" s="99"/>
      <c r="EE139" s="99"/>
      <c r="EF139" s="99"/>
      <c r="EG139" s="99"/>
      <c r="EH139" s="99"/>
      <c r="EI139" s="99"/>
      <c r="EJ139" s="99"/>
      <c r="EK139" s="99"/>
      <c r="EL139" s="99"/>
      <c r="EM139" s="99"/>
      <c r="EN139" s="99"/>
      <c r="EO139" s="99"/>
      <c r="EP139" s="99"/>
    </row>
    <row r="140" spans="1:146" s="84" customFormat="1" ht="204" customHeight="1">
      <c r="A140" s="79"/>
      <c r="B140" s="80"/>
      <c r="C140" s="81"/>
      <c r="D140" s="82"/>
      <c r="E140" s="82"/>
      <c r="F140" s="82"/>
      <c r="G140" s="85" t="s">
        <v>10</v>
      </c>
      <c r="H140" s="108" t="s">
        <v>48</v>
      </c>
      <c r="I140" s="108" t="s">
        <v>75</v>
      </c>
      <c r="J140" s="102">
        <v>240</v>
      </c>
      <c r="K140" s="72">
        <v>1</v>
      </c>
      <c r="L140" s="72">
        <v>0</v>
      </c>
      <c r="M140" s="72">
        <v>0</v>
      </c>
      <c r="N140" s="99"/>
      <c r="O140" s="99"/>
      <c r="P140" s="99"/>
      <c r="Q140" s="99"/>
      <c r="R140" s="99"/>
      <c r="S140" s="99"/>
      <c r="T140" s="99"/>
      <c r="U140" s="99"/>
      <c r="V140" s="99"/>
      <c r="W140" s="99"/>
      <c r="X140" s="99"/>
      <c r="Y140" s="99"/>
      <c r="Z140" s="99"/>
      <c r="AA140" s="99"/>
      <c r="AB140" s="99"/>
      <c r="AC140" s="99"/>
      <c r="AD140" s="99"/>
      <c r="AE140" s="99"/>
      <c r="AF140" s="99"/>
      <c r="AG140" s="99"/>
      <c r="AH140" s="99"/>
      <c r="AI140" s="99"/>
      <c r="AJ140" s="99"/>
      <c r="AK140" s="99"/>
      <c r="AL140" s="99"/>
      <c r="AM140" s="99"/>
      <c r="AN140" s="99"/>
      <c r="AO140" s="99"/>
      <c r="AP140" s="99"/>
      <c r="AQ140" s="99"/>
      <c r="AR140" s="99"/>
      <c r="AS140" s="99"/>
      <c r="AT140" s="99"/>
      <c r="AU140" s="99"/>
      <c r="AV140" s="99"/>
      <c r="AW140" s="99"/>
      <c r="AX140" s="99"/>
      <c r="AY140" s="99"/>
      <c r="AZ140" s="99"/>
      <c r="BA140" s="99"/>
      <c r="BB140" s="99"/>
      <c r="BC140" s="99"/>
      <c r="BD140" s="99"/>
      <c r="BE140" s="99"/>
      <c r="BF140" s="99"/>
      <c r="BG140" s="99"/>
      <c r="BH140" s="99"/>
      <c r="BI140" s="99"/>
      <c r="BJ140" s="99"/>
      <c r="BK140" s="99"/>
      <c r="BL140" s="99"/>
      <c r="BM140" s="99"/>
      <c r="BN140" s="99"/>
      <c r="BO140" s="99"/>
      <c r="BP140" s="99"/>
      <c r="BQ140" s="99"/>
      <c r="BR140" s="99"/>
      <c r="BS140" s="99"/>
      <c r="BT140" s="99"/>
      <c r="BU140" s="99"/>
      <c r="BV140" s="99"/>
      <c r="BW140" s="99"/>
      <c r="BX140" s="99"/>
      <c r="BY140" s="99"/>
      <c r="BZ140" s="99"/>
      <c r="CA140" s="99"/>
      <c r="CB140" s="99"/>
      <c r="CC140" s="99"/>
      <c r="CD140" s="99"/>
      <c r="CE140" s="99"/>
      <c r="CF140" s="99"/>
      <c r="CG140" s="99"/>
      <c r="CH140" s="99"/>
      <c r="CI140" s="99"/>
      <c r="CJ140" s="99"/>
      <c r="CK140" s="99"/>
      <c r="CL140" s="99"/>
      <c r="CM140" s="99"/>
      <c r="CN140" s="99"/>
      <c r="CO140" s="99"/>
      <c r="CP140" s="99"/>
      <c r="CQ140" s="99"/>
      <c r="CR140" s="99"/>
      <c r="CS140" s="99"/>
      <c r="CT140" s="99"/>
      <c r="CU140" s="99"/>
      <c r="CV140" s="99"/>
      <c r="CW140" s="99"/>
      <c r="CX140" s="99"/>
      <c r="CY140" s="99"/>
      <c r="CZ140" s="99"/>
      <c r="DA140" s="99"/>
      <c r="DB140" s="99"/>
      <c r="DC140" s="99"/>
      <c r="DD140" s="99"/>
      <c r="DE140" s="99"/>
      <c r="DF140" s="99"/>
      <c r="DG140" s="99"/>
      <c r="DH140" s="99"/>
      <c r="DI140" s="99"/>
      <c r="DJ140" s="99"/>
      <c r="DK140" s="99"/>
      <c r="DL140" s="99"/>
      <c r="DM140" s="99"/>
      <c r="DN140" s="99"/>
      <c r="DO140" s="99"/>
      <c r="DP140" s="99"/>
      <c r="DQ140" s="99"/>
      <c r="DR140" s="99"/>
      <c r="DS140" s="99"/>
      <c r="DT140" s="99"/>
      <c r="DU140" s="99"/>
      <c r="DV140" s="99"/>
      <c r="DW140" s="99"/>
      <c r="DX140" s="99"/>
      <c r="DY140" s="99"/>
      <c r="DZ140" s="99"/>
      <c r="EA140" s="99"/>
      <c r="EB140" s="99"/>
      <c r="EC140" s="99"/>
      <c r="ED140" s="99"/>
      <c r="EE140" s="99"/>
      <c r="EF140" s="99"/>
      <c r="EG140" s="99"/>
      <c r="EH140" s="99"/>
      <c r="EI140" s="99"/>
      <c r="EJ140" s="99"/>
      <c r="EK140" s="99"/>
      <c r="EL140" s="99"/>
      <c r="EM140" s="99"/>
      <c r="EN140" s="99"/>
      <c r="EO140" s="99"/>
      <c r="EP140" s="99"/>
    </row>
    <row r="141" spans="1:146" ht="293.45" customHeight="1">
      <c r="A141" s="31"/>
      <c r="B141" s="32"/>
      <c r="C141" s="38"/>
      <c r="D141" s="39"/>
      <c r="E141" s="34"/>
      <c r="F141" s="34"/>
      <c r="G141" s="21" t="s">
        <v>10</v>
      </c>
      <c r="H141" s="87" t="s">
        <v>48</v>
      </c>
      <c r="I141" s="87" t="s">
        <v>75</v>
      </c>
      <c r="J141" s="31">
        <v>320</v>
      </c>
      <c r="K141" s="35">
        <v>92.5</v>
      </c>
      <c r="L141" s="72">
        <v>0</v>
      </c>
      <c r="M141" s="72">
        <v>0</v>
      </c>
    </row>
    <row r="142" spans="1:146" s="84" customFormat="1" ht="282.60000000000002" customHeight="1">
      <c r="A142" s="79">
        <v>40</v>
      </c>
      <c r="B142" s="80" t="s">
        <v>170</v>
      </c>
      <c r="C142" s="81" t="s">
        <v>28</v>
      </c>
      <c r="D142" s="82">
        <v>1453.7</v>
      </c>
      <c r="E142" s="82">
        <v>0</v>
      </c>
      <c r="F142" s="82">
        <v>0</v>
      </c>
      <c r="G142" s="85"/>
      <c r="H142" s="83"/>
      <c r="I142" s="83"/>
      <c r="J142" s="79"/>
      <c r="K142" s="82">
        <f>K143+K144</f>
        <v>1453.7</v>
      </c>
      <c r="L142" s="82">
        <v>0</v>
      </c>
      <c r="M142" s="82">
        <v>0</v>
      </c>
      <c r="N142" s="99"/>
      <c r="O142" s="99"/>
      <c r="P142" s="99"/>
      <c r="Q142" s="99"/>
      <c r="R142" s="99"/>
      <c r="S142" s="99"/>
      <c r="T142" s="99"/>
      <c r="U142" s="99"/>
      <c r="V142" s="99"/>
      <c r="W142" s="99"/>
      <c r="X142" s="99"/>
      <c r="Y142" s="99"/>
      <c r="Z142" s="99"/>
      <c r="AA142" s="99"/>
      <c r="AB142" s="99"/>
      <c r="AC142" s="99"/>
      <c r="AD142" s="99"/>
      <c r="AE142" s="99"/>
      <c r="AF142" s="99"/>
      <c r="AG142" s="99"/>
      <c r="AH142" s="99"/>
      <c r="AI142" s="99"/>
      <c r="AJ142" s="99"/>
      <c r="AK142" s="99"/>
      <c r="AL142" s="99"/>
      <c r="AM142" s="99"/>
      <c r="AN142" s="99"/>
      <c r="AO142" s="99"/>
      <c r="AP142" s="99"/>
      <c r="AQ142" s="99"/>
      <c r="AR142" s="99"/>
      <c r="AS142" s="99"/>
      <c r="AT142" s="99"/>
      <c r="AU142" s="99"/>
      <c r="AV142" s="99"/>
      <c r="AW142" s="99"/>
      <c r="AX142" s="99"/>
      <c r="AY142" s="99"/>
      <c r="AZ142" s="99"/>
      <c r="BA142" s="99"/>
      <c r="BB142" s="99"/>
      <c r="BC142" s="99"/>
      <c r="BD142" s="99"/>
      <c r="BE142" s="99"/>
      <c r="BF142" s="99"/>
      <c r="BG142" s="99"/>
      <c r="BH142" s="99"/>
      <c r="BI142" s="99"/>
      <c r="BJ142" s="99"/>
      <c r="BK142" s="99"/>
      <c r="BL142" s="99"/>
      <c r="BM142" s="99"/>
      <c r="BN142" s="99"/>
      <c r="BO142" s="99"/>
      <c r="BP142" s="99"/>
      <c r="BQ142" s="99"/>
      <c r="BR142" s="99"/>
      <c r="BS142" s="99"/>
      <c r="BT142" s="99"/>
      <c r="BU142" s="99"/>
      <c r="BV142" s="99"/>
      <c r="BW142" s="99"/>
      <c r="BX142" s="99"/>
      <c r="BY142" s="99"/>
      <c r="BZ142" s="99"/>
      <c r="CA142" s="99"/>
      <c r="CB142" s="99"/>
      <c r="CC142" s="99"/>
      <c r="CD142" s="99"/>
      <c r="CE142" s="99"/>
      <c r="CF142" s="99"/>
      <c r="CG142" s="99"/>
      <c r="CH142" s="99"/>
      <c r="CI142" s="99"/>
      <c r="CJ142" s="99"/>
      <c r="CK142" s="99"/>
      <c r="CL142" s="99"/>
      <c r="CM142" s="99"/>
      <c r="CN142" s="99"/>
      <c r="CO142" s="99"/>
      <c r="CP142" s="99"/>
      <c r="CQ142" s="99"/>
      <c r="CR142" s="99"/>
      <c r="CS142" s="99"/>
      <c r="CT142" s="99"/>
      <c r="CU142" s="99"/>
      <c r="CV142" s="99"/>
      <c r="CW142" s="99"/>
      <c r="CX142" s="99"/>
      <c r="CY142" s="99"/>
      <c r="CZ142" s="99"/>
      <c r="DA142" s="99"/>
      <c r="DB142" s="99"/>
      <c r="DC142" s="99"/>
      <c r="DD142" s="99"/>
      <c r="DE142" s="99"/>
      <c r="DF142" s="99"/>
      <c r="DG142" s="99"/>
      <c r="DH142" s="99"/>
      <c r="DI142" s="99"/>
      <c r="DJ142" s="99"/>
      <c r="DK142" s="99"/>
      <c r="DL142" s="99"/>
      <c r="DM142" s="99"/>
      <c r="DN142" s="99"/>
      <c r="DO142" s="99"/>
      <c r="DP142" s="99"/>
      <c r="DQ142" s="99"/>
      <c r="DR142" s="99"/>
      <c r="DS142" s="99"/>
      <c r="DT142" s="99"/>
      <c r="DU142" s="99"/>
      <c r="DV142" s="99"/>
      <c r="DW142" s="99"/>
      <c r="DX142" s="99"/>
      <c r="DY142" s="99"/>
      <c r="DZ142" s="99"/>
      <c r="EA142" s="99"/>
      <c r="EB142" s="99"/>
      <c r="EC142" s="99"/>
      <c r="ED142" s="99"/>
      <c r="EE142" s="99"/>
      <c r="EF142" s="99"/>
      <c r="EG142" s="99"/>
      <c r="EH142" s="99"/>
      <c r="EI142" s="99"/>
      <c r="EJ142" s="99"/>
      <c r="EK142" s="99"/>
      <c r="EL142" s="99"/>
      <c r="EM142" s="99"/>
      <c r="EN142" s="99"/>
      <c r="EO142" s="99"/>
      <c r="EP142" s="99"/>
    </row>
    <row r="143" spans="1:146" s="84" customFormat="1" ht="282.60000000000002" customHeight="1">
      <c r="A143" s="79"/>
      <c r="B143" s="80"/>
      <c r="C143" s="81"/>
      <c r="D143" s="82"/>
      <c r="E143" s="82"/>
      <c r="F143" s="82"/>
      <c r="G143" s="85" t="s">
        <v>174</v>
      </c>
      <c r="H143" s="108" t="s">
        <v>48</v>
      </c>
      <c r="I143" s="108" t="s">
        <v>73</v>
      </c>
      <c r="J143" s="102">
        <v>240</v>
      </c>
      <c r="K143" s="72">
        <v>23</v>
      </c>
      <c r="L143" s="72">
        <v>0</v>
      </c>
      <c r="M143" s="72">
        <v>0</v>
      </c>
      <c r="N143" s="99"/>
      <c r="O143" s="99"/>
      <c r="P143" s="99"/>
      <c r="Q143" s="99"/>
      <c r="R143" s="99"/>
      <c r="S143" s="99"/>
      <c r="T143" s="99"/>
      <c r="U143" s="99"/>
      <c r="V143" s="99"/>
      <c r="W143" s="99"/>
      <c r="X143" s="99"/>
      <c r="Y143" s="99"/>
      <c r="Z143" s="99"/>
      <c r="AA143" s="99"/>
      <c r="AB143" s="99"/>
      <c r="AC143" s="99"/>
      <c r="AD143" s="99"/>
      <c r="AE143" s="99"/>
      <c r="AF143" s="99"/>
      <c r="AG143" s="99"/>
      <c r="AH143" s="99"/>
      <c r="AI143" s="99"/>
      <c r="AJ143" s="99"/>
      <c r="AK143" s="99"/>
      <c r="AL143" s="99"/>
      <c r="AM143" s="99"/>
      <c r="AN143" s="99"/>
      <c r="AO143" s="99"/>
      <c r="AP143" s="99"/>
      <c r="AQ143" s="99"/>
      <c r="AR143" s="99"/>
      <c r="AS143" s="99"/>
      <c r="AT143" s="99"/>
      <c r="AU143" s="99"/>
      <c r="AV143" s="99"/>
      <c r="AW143" s="99"/>
      <c r="AX143" s="99"/>
      <c r="AY143" s="99"/>
      <c r="AZ143" s="99"/>
      <c r="BA143" s="99"/>
      <c r="BB143" s="99"/>
      <c r="BC143" s="99"/>
      <c r="BD143" s="99"/>
      <c r="BE143" s="99"/>
      <c r="BF143" s="99"/>
      <c r="BG143" s="99"/>
      <c r="BH143" s="99"/>
      <c r="BI143" s="99"/>
      <c r="BJ143" s="99"/>
      <c r="BK143" s="99"/>
      <c r="BL143" s="99"/>
      <c r="BM143" s="99"/>
      <c r="BN143" s="99"/>
      <c r="BO143" s="99"/>
      <c r="BP143" s="99"/>
      <c r="BQ143" s="99"/>
      <c r="BR143" s="99"/>
      <c r="BS143" s="99"/>
      <c r="BT143" s="99"/>
      <c r="BU143" s="99"/>
      <c r="BV143" s="99"/>
      <c r="BW143" s="99"/>
      <c r="BX143" s="99"/>
      <c r="BY143" s="99"/>
      <c r="BZ143" s="99"/>
      <c r="CA143" s="99"/>
      <c r="CB143" s="99"/>
      <c r="CC143" s="99"/>
      <c r="CD143" s="99"/>
      <c r="CE143" s="99"/>
      <c r="CF143" s="99"/>
      <c r="CG143" s="99"/>
      <c r="CH143" s="99"/>
      <c r="CI143" s="99"/>
      <c r="CJ143" s="99"/>
      <c r="CK143" s="99"/>
      <c r="CL143" s="99"/>
      <c r="CM143" s="99"/>
      <c r="CN143" s="99"/>
      <c r="CO143" s="99"/>
      <c r="CP143" s="99"/>
      <c r="CQ143" s="99"/>
      <c r="CR143" s="99"/>
      <c r="CS143" s="99"/>
      <c r="CT143" s="99"/>
      <c r="CU143" s="99"/>
      <c r="CV143" s="99"/>
      <c r="CW143" s="99"/>
      <c r="CX143" s="99"/>
      <c r="CY143" s="99"/>
      <c r="CZ143" s="99"/>
      <c r="DA143" s="99"/>
      <c r="DB143" s="99"/>
      <c r="DC143" s="99"/>
      <c r="DD143" s="99"/>
      <c r="DE143" s="99"/>
      <c r="DF143" s="99"/>
      <c r="DG143" s="99"/>
      <c r="DH143" s="99"/>
      <c r="DI143" s="99"/>
      <c r="DJ143" s="99"/>
      <c r="DK143" s="99"/>
      <c r="DL143" s="99"/>
      <c r="DM143" s="99"/>
      <c r="DN143" s="99"/>
      <c r="DO143" s="99"/>
      <c r="DP143" s="99"/>
      <c r="DQ143" s="99"/>
      <c r="DR143" s="99"/>
      <c r="DS143" s="99"/>
      <c r="DT143" s="99"/>
      <c r="DU143" s="99"/>
      <c r="DV143" s="99"/>
      <c r="DW143" s="99"/>
      <c r="DX143" s="99"/>
      <c r="DY143" s="99"/>
      <c r="DZ143" s="99"/>
      <c r="EA143" s="99"/>
      <c r="EB143" s="99"/>
      <c r="EC143" s="99"/>
      <c r="ED143" s="99"/>
      <c r="EE143" s="99"/>
      <c r="EF143" s="99"/>
      <c r="EG143" s="99"/>
      <c r="EH143" s="99"/>
      <c r="EI143" s="99"/>
      <c r="EJ143" s="99"/>
      <c r="EK143" s="99"/>
      <c r="EL143" s="99"/>
      <c r="EM143" s="99"/>
      <c r="EN143" s="99"/>
      <c r="EO143" s="99"/>
      <c r="EP143" s="99"/>
    </row>
    <row r="144" spans="1:146" ht="16.899999999999999" customHeight="1">
      <c r="A144" s="31"/>
      <c r="B144" s="32"/>
      <c r="C144" s="38"/>
      <c r="D144" s="39"/>
      <c r="E144" s="34"/>
      <c r="F144" s="34"/>
      <c r="G144" s="21"/>
      <c r="H144" s="87" t="s">
        <v>48</v>
      </c>
      <c r="I144" s="87" t="s">
        <v>73</v>
      </c>
      <c r="J144" s="31">
        <v>320</v>
      </c>
      <c r="K144" s="35">
        <v>1430.7</v>
      </c>
      <c r="L144" s="72">
        <v>0</v>
      </c>
      <c r="M144" s="72">
        <v>0</v>
      </c>
    </row>
    <row r="145" spans="1:13">
      <c r="A145" s="34"/>
      <c r="B145" s="32"/>
      <c r="C145" s="41"/>
      <c r="D145" s="33">
        <f>D18+D21+D25+D28+D31+D34+D39+D43+D46+D50+D54+D57+D64+D67+D70+D75+D78+D81+D84+D87+D90+D93+D96+D98+D101+D103+D106+D109+D111+D114+D116+D119+D122+D124+D129+D131+D134+D136+D139+D142</f>
        <v>906861.59999999986</v>
      </c>
      <c r="E145" s="91">
        <f>E18+E21+E25+E28+E31+E34+E39+E43+E46+E50+E54+E57+E64+E67+E70+E75+E78+E81+E84+E87+E90+E93+E96+E98+E101+E103+E106+E109+E111+E114+E116+E119+E122+E124+E129+E131+E134+E136+E139+E142</f>
        <v>952855.7</v>
      </c>
      <c r="F145" s="91">
        <f>F18+F21+F25+F28+F31+F34+F39+F43+F46+F50+F54+F57+F64+F67+F70+F75+F78+F81+F84+F87+F90+F93+F96+F98+F101+F103+F106+F109+F111+F114+F116+F119+F122+F124+F129+F131+F134+F136+F139+F142</f>
        <v>983080.09999999986</v>
      </c>
      <c r="G145" s="12"/>
      <c r="H145" s="34"/>
      <c r="I145" s="34"/>
      <c r="J145" s="34"/>
      <c r="K145" s="91">
        <f>K18+K21+K25+K28+K31+K34+K39+K43+K46+K50+K54+K57+K64+K67+K70+K75+K78+K81+K84+K87+K90+K93+K96+K98+K101+K103+K106+K109+K111+K114+K116+K119+K122+K124+K129+K131+K134+K136+K139+K142</f>
        <v>906861.6</v>
      </c>
      <c r="L145" s="91">
        <f>L18+L21+L25+L28+L31+L34+L39+L43+L46+L50+L54+L57+L64+L67+L70+L75+L78+L81+L84+L87+L90+L93+L96+L98+L101+L103+L106+L109+L111+L114+L116+L119+L122+L124+L129+L131+L134+L136+L139+L142</f>
        <v>952858.7</v>
      </c>
      <c r="M145" s="91">
        <f>M18+M21+M25+M28+M31+M34+M39+M43+M46+M50+M54+M57+M64+M67+M70+M75+M78+M81+M84+M87+M90+M93+M96+M98+M101+M103+M106+M109+M111+M114+M116+M119+M122+M124+M129+M131+M134+M136+M139+M142</f>
        <v>983080.09999999986</v>
      </c>
    </row>
    <row r="146" spans="1:13" ht="15.75">
      <c r="A146" s="9"/>
    </row>
    <row r="154" spans="1:13" ht="18.75" customHeight="1">
      <c r="B154" s="4"/>
    </row>
  </sheetData>
  <mergeCells count="85">
    <mergeCell ref="A6:M6"/>
    <mergeCell ref="A1:M1"/>
    <mergeCell ref="A2:M2"/>
    <mergeCell ref="A3:M3"/>
    <mergeCell ref="A4:M4"/>
    <mergeCell ref="A5:M5"/>
    <mergeCell ref="A7:M7"/>
    <mergeCell ref="A8:M8"/>
    <mergeCell ref="A9:M9"/>
    <mergeCell ref="A10:M10"/>
    <mergeCell ref="A53:A54"/>
    <mergeCell ref="K15:K16"/>
    <mergeCell ref="A13:M13"/>
    <mergeCell ref="G33:G34"/>
    <mergeCell ref="A47:A48"/>
    <mergeCell ref="B35:B36"/>
    <mergeCell ref="C35:C36"/>
    <mergeCell ref="A33:A34"/>
    <mergeCell ref="A40:A41"/>
    <mergeCell ref="C40:C41"/>
    <mergeCell ref="E40:E41"/>
    <mergeCell ref="G40:G41"/>
    <mergeCell ref="G15:G16"/>
    <mergeCell ref="A15:A16"/>
    <mergeCell ref="L47:L48"/>
    <mergeCell ref="B33:B34"/>
    <mergeCell ref="C33:C34"/>
    <mergeCell ref="D15:D16"/>
    <mergeCell ref="B15:B16"/>
    <mergeCell ref="F15:F16"/>
    <mergeCell ref="E15:E16"/>
    <mergeCell ref="C15:C16"/>
    <mergeCell ref="A35:A36"/>
    <mergeCell ref="C38:C39"/>
    <mergeCell ref="B47:B48"/>
    <mergeCell ref="C47:C48"/>
    <mergeCell ref="B40:B41"/>
    <mergeCell ref="E47:E48"/>
    <mergeCell ref="C116:C117"/>
    <mergeCell ref="A116:A117"/>
    <mergeCell ref="A124:A125"/>
    <mergeCell ref="B124:B125"/>
    <mergeCell ref="C124:C125"/>
    <mergeCell ref="B116:B117"/>
    <mergeCell ref="H116:H117"/>
    <mergeCell ref="G116:G117"/>
    <mergeCell ref="H124:H125"/>
    <mergeCell ref="G124:G125"/>
    <mergeCell ref="J33:J34"/>
    <mergeCell ref="J124:J125"/>
    <mergeCell ref="I124:I125"/>
    <mergeCell ref="I116:I117"/>
    <mergeCell ref="J116:J117"/>
    <mergeCell ref="G35:G36"/>
    <mergeCell ref="G47:G48"/>
    <mergeCell ref="G38:G39"/>
    <mergeCell ref="G53:G54"/>
    <mergeCell ref="H38:H39"/>
    <mergeCell ref="H35:H36"/>
    <mergeCell ref="I40:I41"/>
    <mergeCell ref="A38:A39"/>
    <mergeCell ref="B38:B39"/>
    <mergeCell ref="E35:E36"/>
    <mergeCell ref="B53:B54"/>
    <mergeCell ref="M15:M16"/>
    <mergeCell ref="H15:J15"/>
    <mergeCell ref="H40:H41"/>
    <mergeCell ref="H33:H34"/>
    <mergeCell ref="I35:I36"/>
    <mergeCell ref="J35:J36"/>
    <mergeCell ref="I33:I34"/>
    <mergeCell ref="J40:J41"/>
    <mergeCell ref="L15:L16"/>
    <mergeCell ref="H47:H48"/>
    <mergeCell ref="C53:C54"/>
    <mergeCell ref="H53:H54"/>
    <mergeCell ref="M40:M41"/>
    <mergeCell ref="I53:I54"/>
    <mergeCell ref="M47:M48"/>
    <mergeCell ref="J53:J54"/>
    <mergeCell ref="M35:M36"/>
    <mergeCell ref="J47:J48"/>
    <mergeCell ref="I47:I48"/>
    <mergeCell ref="J38:J39"/>
    <mergeCell ref="I38:I39"/>
  </mergeCells>
  <phoneticPr fontId="8" type="noConversion"/>
  <pageMargins left="0.35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2022-03-25T11:12:20Z</cp:lastPrinted>
  <dcterms:created xsi:type="dcterms:W3CDTF">2013-10-31T09:42:45Z</dcterms:created>
  <dcterms:modified xsi:type="dcterms:W3CDTF">2022-03-25T11:12:21Z</dcterms:modified>
</cp:coreProperties>
</file>